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5"/>
  </bookViews>
  <sheets>
    <sheet name="zał.1" sheetId="1" r:id="rId1"/>
    <sheet name="zał.2" sheetId="2" r:id="rId2"/>
    <sheet name="zał.3" sheetId="3" r:id="rId3"/>
    <sheet name="zał.4" sheetId="4" r:id="rId4"/>
    <sheet name="Arkusz4" sheetId="5" r:id="rId5"/>
    <sheet name="Arkusz2" sheetId="6" r:id="rId6"/>
    <sheet name="Arkusz1" sheetId="7" r:id="rId7"/>
  </sheets>
  <definedNames/>
  <calcPr fullCalcOnLoad="1"/>
</workbook>
</file>

<file path=xl/sharedStrings.xml><?xml version="1.0" encoding="utf-8"?>
<sst xmlns="http://schemas.openxmlformats.org/spreadsheetml/2006/main" count="815" uniqueCount="353">
  <si>
    <t>Dział</t>
  </si>
  <si>
    <t>Rozdział</t>
  </si>
  <si>
    <t>Treść</t>
  </si>
  <si>
    <t>Przed zmianą</t>
  </si>
  <si>
    <t>Zmiana</t>
  </si>
  <si>
    <t>Po zmianie</t>
  </si>
  <si>
    <t>750</t>
  </si>
  <si>
    <t>Administracja publiczna</t>
  </si>
  <si>
    <t>4 071 739,00</t>
  </si>
  <si>
    <t>22 000,00</t>
  </si>
  <si>
    <t>4 093 739,00</t>
  </si>
  <si>
    <t>75045</t>
  </si>
  <si>
    <t>Komisje poborowe</t>
  </si>
  <si>
    <t>18 000,00</t>
  </si>
  <si>
    <t>40 000,00</t>
  </si>
  <si>
    <t>Dotacje celowe otrzymane z budżetu państwa na zadania bieżące z zakresu administracji rządowej oraz inne zadania zlecone ustawami realizowane przez powiat</t>
  </si>
  <si>
    <t>Razem:</t>
  </si>
  <si>
    <t>141 314 935,00</t>
  </si>
  <si>
    <t>141 336 935,00</t>
  </si>
  <si>
    <t>Dochody bieżące, w tym</t>
  </si>
  <si>
    <t>Załącznik Nr 1</t>
  </si>
  <si>
    <t>do Uchwały Nr…</t>
  </si>
  <si>
    <t>Zarządu Powiatu Tarnogórskiego</t>
  </si>
  <si>
    <t>z dnia 30 marca 2009 roku</t>
  </si>
  <si>
    <t>Dochody budżetu Powiatu Tarnogórskiego na 2009 rok</t>
  </si>
  <si>
    <t>368 549,00</t>
  </si>
  <si>
    <t>390 549,00</t>
  </si>
  <si>
    <t>11 914 345,00</t>
  </si>
  <si>
    <t>11 936 345,00</t>
  </si>
  <si>
    <t>Załącznik Nr 2</t>
  </si>
  <si>
    <t>do Uchwały Nr</t>
  </si>
  <si>
    <t xml:space="preserve">Zarządu Powiatu Tarnogórskiego </t>
  </si>
  <si>
    <t>Dochody budżetu Powiatu Tarnogórskiego na 2009 rok z tytułu dotacji na zadania z zakresu administracji rządowej realizowane przez powiat</t>
  </si>
  <si>
    <t>020</t>
  </si>
  <si>
    <t>Leśnictwo</t>
  </si>
  <si>
    <t>33 000,00</t>
  </si>
  <si>
    <t>0,00</t>
  </si>
  <si>
    <t>02002</t>
  </si>
  <si>
    <t>Nadzór nad gospodarką leśną</t>
  </si>
  <si>
    <t>- 600,00</t>
  </si>
  <si>
    <t>32 400,00</t>
  </si>
  <si>
    <t>600,00</t>
  </si>
  <si>
    <t>02095</t>
  </si>
  <si>
    <t>Pozostała działalność</t>
  </si>
  <si>
    <t>600</t>
  </si>
  <si>
    <t>Transport i łączność</t>
  </si>
  <si>
    <t>28 682 061,00</t>
  </si>
  <si>
    <t>60014</t>
  </si>
  <si>
    <t>Drogi publiczne powiatowe</t>
  </si>
  <si>
    <t>100 000,00</t>
  </si>
  <si>
    <t>15 000,00</t>
  </si>
  <si>
    <t>700</t>
  </si>
  <si>
    <t>Gospodarka mieszkaniowa</t>
  </si>
  <si>
    <t>4 487 957,00</t>
  </si>
  <si>
    <t>70005</t>
  </si>
  <si>
    <t>Gospodarka gruntami i nieruchomościami</t>
  </si>
  <si>
    <t>11 500,00</t>
  </si>
  <si>
    <t>710</t>
  </si>
  <si>
    <t>Działalność usługowa</t>
  </si>
  <si>
    <t>1 243 651,00</t>
  </si>
  <si>
    <t>71015</t>
  </si>
  <si>
    <t>Nadzór budowlany</t>
  </si>
  <si>
    <t>424 890,00</t>
  </si>
  <si>
    <t>15 242 811,00</t>
  </si>
  <si>
    <t>15 264 811,00</t>
  </si>
  <si>
    <t>75011</t>
  </si>
  <si>
    <t>Urzędy wojewódzkie</t>
  </si>
  <si>
    <t>611 143,00</t>
  </si>
  <si>
    <t>75019</t>
  </si>
  <si>
    <t>Rady powiatów</t>
  </si>
  <si>
    <t>450 000,00</t>
  </si>
  <si>
    <t>75020</t>
  </si>
  <si>
    <t>Starostwa powiatowe</t>
  </si>
  <si>
    <t>13 585 503,00</t>
  </si>
  <si>
    <t>754</t>
  </si>
  <si>
    <t>Bezpieczeństwo publiczne i ochrona przeciwpożarowa</t>
  </si>
  <si>
    <t>8 050 900,00</t>
  </si>
  <si>
    <t>75414</t>
  </si>
  <si>
    <t>Obrona cywilna</t>
  </si>
  <si>
    <t>8 246,00</t>
  </si>
  <si>
    <t>2 387,00</t>
  </si>
  <si>
    <t>10 633,00</t>
  </si>
  <si>
    <t>75421</t>
  </si>
  <si>
    <t>Zarządzanie kryzysowe</t>
  </si>
  <si>
    <t>293 654,00</t>
  </si>
  <si>
    <t>- 2 387,00</t>
  </si>
  <si>
    <t>291 267,00</t>
  </si>
  <si>
    <t>75495</t>
  </si>
  <si>
    <t>6 000,00</t>
  </si>
  <si>
    <t>801</t>
  </si>
  <si>
    <t>Oświata i wychowanie</t>
  </si>
  <si>
    <t>49 854 037,00</t>
  </si>
  <si>
    <t>80130</t>
  </si>
  <si>
    <t>Szkoły zawodowe</t>
  </si>
  <si>
    <t>25 989 566,00</t>
  </si>
  <si>
    <t>1 200,00</t>
  </si>
  <si>
    <t>25 990 766,00</t>
  </si>
  <si>
    <t>- 10 000,00</t>
  </si>
  <si>
    <t>80132</t>
  </si>
  <si>
    <t>Szkoły artystyczne</t>
  </si>
  <si>
    <t>824 722,00</t>
  </si>
  <si>
    <t>80146</t>
  </si>
  <si>
    <t>Dokształcanie i doskonalenie nauczycieli</t>
  </si>
  <si>
    <t>301 125,00</t>
  </si>
  <si>
    <t>80195</t>
  </si>
  <si>
    <t>5 714 088,00</t>
  </si>
  <si>
    <t>- 1 200,00</t>
  </si>
  <si>
    <t>5 712 888,00</t>
  </si>
  <si>
    <t>350,00</t>
  </si>
  <si>
    <t>852</t>
  </si>
  <si>
    <t>Pomoc społeczna</t>
  </si>
  <si>
    <t>20 341 415,00</t>
  </si>
  <si>
    <t>85218</t>
  </si>
  <si>
    <t>Powiatowe centra pomocy rodzinie</t>
  </si>
  <si>
    <t>631 140,00</t>
  </si>
  <si>
    <t>853</t>
  </si>
  <si>
    <t>Pozostałe zadania w zakresie polityki społecznej</t>
  </si>
  <si>
    <t>3 280 818,00</t>
  </si>
  <si>
    <t>85321</t>
  </si>
  <si>
    <t>Zespoły do spraw orzekania o niepełnosprawności</t>
  </si>
  <si>
    <t>404 053,00</t>
  </si>
  <si>
    <t>85333</t>
  </si>
  <si>
    <t>Powiatowe urzędy pracy</t>
  </si>
  <si>
    <t>2 603 937,00</t>
  </si>
  <si>
    <t>921</t>
  </si>
  <si>
    <t>Kultura i ochrona dziedzictwa narodowego</t>
  </si>
  <si>
    <t>750 600,00</t>
  </si>
  <si>
    <t>92195</t>
  </si>
  <si>
    <t>543 700,00</t>
  </si>
  <si>
    <t>153 672 417,00</t>
  </si>
  <si>
    <t>153 694 417,00</t>
  </si>
  <si>
    <t>Załącznik Nr 3</t>
  </si>
  <si>
    <t>Wydatki budżetu Powiatu Tarnogórskiego na 2009 rok</t>
  </si>
  <si>
    <t>Wydatki bieżące</t>
  </si>
  <si>
    <t>Wydatki majatkowe</t>
  </si>
  <si>
    <t>-115 000,00</t>
  </si>
  <si>
    <t>115 000,00</t>
  </si>
  <si>
    <t>12 163 812,00</t>
  </si>
  <si>
    <t>16 518 249,00</t>
  </si>
  <si>
    <t>12 048 812,00</t>
  </si>
  <si>
    <t>16 633 249,00</t>
  </si>
  <si>
    <t>Wynagrodzenia i pochodne</t>
  </si>
  <si>
    <t>Wydatki bieżące, w tym</t>
  </si>
  <si>
    <t>4 335 284,00</t>
  </si>
  <si>
    <t>-1 800,00</t>
  </si>
  <si>
    <t>397 085,00</t>
  </si>
  <si>
    <t xml:space="preserve">424 890,00 </t>
  </si>
  <si>
    <t>395 285,00</t>
  </si>
  <si>
    <t>1 342,00</t>
  </si>
  <si>
    <t>-1 342,00</t>
  </si>
  <si>
    <t>18 650,00</t>
  </si>
  <si>
    <t>572 382,00</t>
  </si>
  <si>
    <t>12 988 327,00</t>
  </si>
  <si>
    <t>8 348 086,00</t>
  </si>
  <si>
    <t>597 176,00</t>
  </si>
  <si>
    <t>17 500,00</t>
  </si>
  <si>
    <t>12 989 669,00</t>
  </si>
  <si>
    <t>8 363 086,00</t>
  </si>
  <si>
    <t>595 834,00</t>
  </si>
  <si>
    <t>36 150,00</t>
  </si>
  <si>
    <t>-2 387,00</t>
  </si>
  <si>
    <t>1 246,00</t>
  </si>
  <si>
    <t>260 199,00</t>
  </si>
  <si>
    <t>3 633,00</t>
  </si>
  <si>
    <t>257 812,00</t>
  </si>
  <si>
    <t>9 068,00</t>
  </si>
  <si>
    <t>-7 868,00</t>
  </si>
  <si>
    <t>-1 200,00</t>
  </si>
  <si>
    <t>20 138 130,00</t>
  </si>
  <si>
    <t>15 624 513,00</t>
  </si>
  <si>
    <t>5 851 436,00</t>
  </si>
  <si>
    <t>812 764,00</t>
  </si>
  <si>
    <t>20 147 198,00</t>
  </si>
  <si>
    <t>15 626 013,00</t>
  </si>
  <si>
    <t>5 843 568,00</t>
  </si>
  <si>
    <t>813 114,00</t>
  </si>
  <si>
    <t>-2 044,00</t>
  </si>
  <si>
    <t>Dotacja</t>
  </si>
  <si>
    <t xml:space="preserve"> 0,00</t>
  </si>
  <si>
    <t>279 573,00</t>
  </si>
  <si>
    <t>2 203 937,00</t>
  </si>
  <si>
    <t>1 840 859,00</t>
  </si>
  <si>
    <t>202 100,00</t>
  </si>
  <si>
    <t>1 838 157,00</t>
  </si>
  <si>
    <t>1 675 966,00</t>
  </si>
  <si>
    <t>Wynagrodzenia bezosobowe</t>
  </si>
  <si>
    <t>Zakup usług remontowych</t>
  </si>
  <si>
    <t>10 000,00</t>
  </si>
  <si>
    <t>250,00</t>
  </si>
  <si>
    <t>10 250,00</t>
  </si>
  <si>
    <t>Zakup usług pozostałych</t>
  </si>
  <si>
    <t>1 420 066,00</t>
  </si>
  <si>
    <t>- 11 887,00</t>
  </si>
  <si>
    <t>1 408 179,00</t>
  </si>
  <si>
    <t>Zakup usług obejmujacych tłumaczenia</t>
  </si>
  <si>
    <t>100,00</t>
  </si>
  <si>
    <t>Różne opłaty i składki</t>
  </si>
  <si>
    <t>10 500,00</t>
  </si>
  <si>
    <t>37,00</t>
  </si>
  <si>
    <t>10 537,00</t>
  </si>
  <si>
    <t>591 598,00</t>
  </si>
  <si>
    <t>Dodatkowe wynagrodzenie roczne</t>
  </si>
  <si>
    <t>21 240,00</t>
  </si>
  <si>
    <t>- 1 800,00</t>
  </si>
  <si>
    <t>19 440,00</t>
  </si>
  <si>
    <t>Zakup materiałów i wyposażenia</t>
  </si>
  <si>
    <t>1 700,00</t>
  </si>
  <si>
    <t>1 500,00</t>
  </si>
  <si>
    <t>3 200,00</t>
  </si>
  <si>
    <t>7 475,00</t>
  </si>
  <si>
    <t>- 517,00</t>
  </si>
  <si>
    <t>6 958,00</t>
  </si>
  <si>
    <t>Podróże służbowe krajowe</t>
  </si>
  <si>
    <t>50,00</t>
  </si>
  <si>
    <t>Koszty postępowania sądowego i prokuratorskiego</t>
  </si>
  <si>
    <t>517,00</t>
  </si>
  <si>
    <t xml:space="preserve">Szkolenia pracowników niebędących członkami korpusu służby cywilnej </t>
  </si>
  <si>
    <t>300,00</t>
  </si>
  <si>
    <t>Zakup materiałów papierniczych do sprzętu drukarskiego i urządzeń kserograficznych</t>
  </si>
  <si>
    <t>500,00</t>
  </si>
  <si>
    <t>- 50,00</t>
  </si>
  <si>
    <t>450,00</t>
  </si>
  <si>
    <t>Wynagrodzenia osobowe pracowników</t>
  </si>
  <si>
    <t>5 000,00</t>
  </si>
  <si>
    <t>12 300,00</t>
  </si>
  <si>
    <t>17 300,00</t>
  </si>
  <si>
    <t>Składki na ubezpieczenia społeczne</t>
  </si>
  <si>
    <t>1 000,00</t>
  </si>
  <si>
    <t>1 450,00</t>
  </si>
  <si>
    <t>2 450,00</t>
  </si>
  <si>
    <t>Składki na Fundusz Pracy</t>
  </si>
  <si>
    <t>200,00</t>
  </si>
  <si>
    <t>400,00</t>
  </si>
  <si>
    <t>11 300,00</t>
  </si>
  <si>
    <t>4 700,00</t>
  </si>
  <si>
    <t>16 000,00</t>
  </si>
  <si>
    <t>2 000,00</t>
  </si>
  <si>
    <t>2 500,00</t>
  </si>
  <si>
    <t>780,00</t>
  </si>
  <si>
    <t>120,00</t>
  </si>
  <si>
    <t>197 000,00</t>
  </si>
  <si>
    <t>167 000,00</t>
  </si>
  <si>
    <t>- 290,00</t>
  </si>
  <si>
    <t>166 710,00</t>
  </si>
  <si>
    <t>290,00</t>
  </si>
  <si>
    <t>11 790,00</t>
  </si>
  <si>
    <t>Strona 2 z 2</t>
  </si>
  <si>
    <t>Załącznik Nr 4</t>
  </si>
  <si>
    <t xml:space="preserve">Zarzadu Powiatu Tarnogórskiego </t>
  </si>
  <si>
    <t>Wydatki budżetu Powiatu Tarnogórskiego na 2009 rok na realizację zadań z zakresu administracji rządowej realizowane przez powiat</t>
  </si>
  <si>
    <t>Załacznik Nr 3 do Uchwały Rady Powiatu Nr….. Z dnia 30 marca 2009 roku</t>
  </si>
  <si>
    <t>Załącznik Nr 6</t>
  </si>
  <si>
    <t>do Uchwały Rady Powiatu</t>
  </si>
  <si>
    <t>Nr XXXIV/319/2008</t>
  </si>
  <si>
    <t>z dnia 30 grudnia 2008 roku</t>
  </si>
  <si>
    <t>Wydatki budżetu Powiatu Tarnogórskiego na zadania i zakupy inwestycyjne przewidziane do realizacji                          w 2009 roku</t>
  </si>
  <si>
    <t>w złotych</t>
  </si>
  <si>
    <t>Lp.</t>
  </si>
  <si>
    <t>Rozdz.</t>
  </si>
  <si>
    <t>Nazwa zadania inwestycyjnego</t>
  </si>
  <si>
    <t>Planowane wydatki</t>
  </si>
  <si>
    <t>Jednostka organizacyjna realizująca program lub koordynująca wykonanie programu</t>
  </si>
  <si>
    <t>rok budżetowy 2009</t>
  </si>
  <si>
    <t>z tego źródła finansowania</t>
  </si>
  <si>
    <t>dochody własne jst</t>
  </si>
  <si>
    <t>kredyty
i pożyczki</t>
  </si>
  <si>
    <t>środki pochodzące
z innych  źródeł</t>
  </si>
  <si>
    <t>środki wymienione
w art. 5 ust. 1 pkt 2 i 3 u.f.p.</t>
  </si>
  <si>
    <t>plan przed zmianami:</t>
  </si>
  <si>
    <t>Zakup indywidualnego wyciągu spalin do stacji diagnostycznej gospodarstwa pomocniczego Auto Land Service spełniającego aktualnie obowiązujące wymagania i normy</t>
  </si>
  <si>
    <t>Zarząd Dróg Powiatowych</t>
  </si>
  <si>
    <t>Budowa chodnika w ciągu ul. Pyskowickiej w Połomii - I etap</t>
  </si>
  <si>
    <t>Przebudowa skrzyżowania ulic Gliwickiej - Wyszyńskiego - Legionów w Tarnowskich Górach</t>
  </si>
  <si>
    <t>Starostwo Powiatowe w Tarnowskich Górach</t>
  </si>
  <si>
    <t>Regulacja odwodnienia drogi 3248S w Kaletach - Miotek</t>
  </si>
  <si>
    <t>Przebudowa drogi powiatowej w Nowej Wsi Tworowskiej - etap II</t>
  </si>
  <si>
    <t>Budowa chodnika ul. Dworcowa w m. Wieszowa</t>
  </si>
  <si>
    <t>Budowa chodnika ul. 1-go Maja w Miedarach</t>
  </si>
  <si>
    <t>Budowa chodnika ul. Pyskowicka w Łubiu</t>
  </si>
  <si>
    <t>Remont drogi powiatowej w m. Świerklaniec ul. 3-go Maja z budową kanalizacji deszczowej - II etap</t>
  </si>
  <si>
    <t>Przebudowa ul. Nałkowskiej w Radzionkowie</t>
  </si>
  <si>
    <t>Kontynuacja przebudowy dróg dojazdowych do Międzygminnej Strefy Aktywności Gospodarczej ulic Świniowickiej i Polnej na terenie gminy Tworóg</t>
  </si>
  <si>
    <t xml:space="preserve">Przebudowa mostu nad rzeką Trzonia w m. Zendek </t>
  </si>
  <si>
    <t>Nabycie nieruchomości na cele dróg powiatowych</t>
  </si>
  <si>
    <t>Zagospodarowanie terenu wokół budynku przy ul. Sienkiewicza 16</t>
  </si>
  <si>
    <t>Projekt remontu budynku Starostwa przy ul. Mickiewicza 29</t>
  </si>
  <si>
    <t>Zakup serwerów z przeznaczenien na archiwizację systemu docman</t>
  </si>
  <si>
    <t xml:space="preserve">Zakup sprzętu i oprogramowania </t>
  </si>
  <si>
    <t>Projekt termomodernizacji Liceum Ogólnokształcącego im. Stefanii Sempołowskiej</t>
  </si>
  <si>
    <t xml:space="preserve">Termomodernizacja i wymiana instalacji elektrycznej w II LO im. S. Staszica w Tarnowskich Górach </t>
  </si>
  <si>
    <t xml:space="preserve">Wymiana parkietu w sali gimnastycznej oraz okien w sali tenisa stołowego i zaplecza tych sal w Zespole Szkół Techniczno-Usługowych </t>
  </si>
  <si>
    <t xml:space="preserve">Remont dachu z wymianą pokrycia dachowego w Zespole Szkół Chemiczno-Medycznych i Ogólnokształcących w Tarnowskich Górach </t>
  </si>
  <si>
    <t xml:space="preserve">Projekt remontu dachu  w Zespole Szkół Chemiczno-Medycznych i Ogólnokształcących w Tarnowskich Górach </t>
  </si>
  <si>
    <t>Remont auli w Zespole Szkół Chemiczno-Medycznych i Ogólnokształcących w Tarnowskich Górach</t>
  </si>
  <si>
    <t>Projekt wymiany instalacji elektrycznej Zespołu Szkół Technicznych i Ogólnokształcących</t>
  </si>
  <si>
    <t>Adaptacja pomieszczeń dla ZSS w Radzionkowie</t>
  </si>
  <si>
    <t>Dostosowanie budynku Zespołu Szkół Gastronomiczno-Hotelarskich do wymagań p. poż.</t>
  </si>
  <si>
    <t>Modernizacja bazy dydaktycznej  w Centrum Edukacji Ekonomiczno-Handlowej</t>
  </si>
  <si>
    <t>Centrum Edukacji Ekonomiczno-Handlowej</t>
  </si>
  <si>
    <t xml:space="preserve">Modernizacja drogą do mistrzostwa w pracy w Zespole Szkół Gastronomiczno-Hotelarskich w Tarnowskich Górach </t>
  </si>
  <si>
    <t>Od klepiska do boiska - kompleks rekreacyjno-sportowy przy PMDK im. Henryka Jordana w Tarnowskich Górach</t>
  </si>
  <si>
    <t>Rozbudowa, przebudowa, remont i kompleksowe wyposażenia obiektów dydaktycznych zespołu budynków Centrum Kształcenia Ustawicznego w Tarnowskich Górach ul. Kościelna 34</t>
  </si>
  <si>
    <t>Centrum Kształcenia Ustawicznego</t>
  </si>
  <si>
    <t>Wykonanie zaleceń nałożonych na Wielospecjalistyczny Szpital Powiatowy im. dr B. Hagera przez Komendę Powiatową Państwowej Straży Pożarnej w Tarnowskich Górach</t>
  </si>
  <si>
    <t>Modernizacja DPS "Przyjaźń" w Tarnowskich Gorach</t>
  </si>
  <si>
    <t>Remont budynku pałacu myśliwskiego Domu Pomocy Społecznej w Miedarach</t>
  </si>
  <si>
    <t>Remont  internatu, kuchni i stołówki w Specjalnym Ośrodku Szkolno-Wychowawczym w Tarnowskich Górach</t>
  </si>
  <si>
    <t>Objecie udziałów w mającej powstać spółce nadającej programy radiofoniczne</t>
  </si>
  <si>
    <t>Wykonanie dokumentacji przebudowy ul. Powstańców Śląskich w Tworogu</t>
  </si>
  <si>
    <t>Remont drogi powiatowej w m. Świerklaniec ul. Główna - II etap</t>
  </si>
  <si>
    <t>Wykonanie dokumentacji budowy chodznika w ciągu ul. Głównej w Zendku na odcinku od kościoła do szkoły</t>
  </si>
  <si>
    <t>Przebudowa chodnika w ciągu ul. Powstańców Warszawskich w Tarnowskich Górach</t>
  </si>
  <si>
    <t>Wykonanie dokumentacji przebudowy chodnika ul. Bytomskiej na odcinku od ronda im. Ks. Blachnickiego do skrzyżowania z Aleją Kwiatów</t>
  </si>
  <si>
    <t>Wykonanie dokumentacji budowy chodnika i ciągu rowerowego wzdłuż ul. Knosały</t>
  </si>
  <si>
    <t>Aktualizacja dokumentacji budowy chodnika wraz z systemem odwodnienia w ciągu drogi powiatowej nr 3224S ul. Mikulczyckiej w m. Świętoszowice - I etap</t>
  </si>
  <si>
    <t>Budowa chodnika ul. Dworcowa w m. Wieszowa - I etap</t>
  </si>
  <si>
    <t>Budowa ścieżki rowerowej Laryszów - Miedary - wykonanie dokumentacji i realizacja I etapu</t>
  </si>
  <si>
    <t>Budowa sygnalizacji świtlnej na skrzyżowaniu ul. Wyspiańskiego z ul. Opolską w Tarnowskich Górach</t>
  </si>
  <si>
    <t>Wykonanie dokumentacji przebudowy ul. Repeckiej w Tarnowskich Górach</t>
  </si>
  <si>
    <t>Aktualizacjia dokumentacji budowy chodnika z systemem odwodnienia w ciągu drogi powiatowej nr 3275 Tarnowskie Góry - Kamieniec na odcinku od składnicy materiałów budowlanych do istniejącego chodnika - strona lewa - Zbrosławice, ul. Wolności</t>
  </si>
  <si>
    <t>Przebudowa drogi powiatowej 2902 S na iodcinku od skrzyżowania z DK 78 do skrzyżowania z drogą powiatową 3224 S</t>
  </si>
  <si>
    <t>Dotacje celowe na jednorazowe środki na podjęcie działalności gospodarczej</t>
  </si>
  <si>
    <t>Powiatowy Urząd Pracy</t>
  </si>
  <si>
    <t>Zmiana sposobu użytkowania pomieszczeń w budynku Zespołu Szkół Techniczno-Ekonomicznych w Radzionkowie przy ul. Nałkowskiej 2 na potrzeby Zespołu Szkół Specjalnych w Radzionkowie etap II - budowa kuchni i stołówki"</t>
  </si>
  <si>
    <t>zakup osprzętu do pojazdu wielofunkcyjnego Unimog</t>
  </si>
  <si>
    <t>zakup Serwera oraz UPS</t>
  </si>
  <si>
    <t>Wykonanie nowego przyłącza energii elektrycznej</t>
  </si>
  <si>
    <t>Zespół Szkół Chemiczno-Medycznych i Ogólnokształcących</t>
  </si>
  <si>
    <t>Wykonanie sieci telefoniczno-komputerowej w wolnych pomieszczeniach w budynku przy ul. Sienkiewicza 16</t>
  </si>
  <si>
    <t>Uregulowanie gospodarki wodno-ściekowej w zasobach mieszkanowych powiatu przy ul.Sikorskiego 7b w Radzionkowe</t>
  </si>
  <si>
    <t>Ogółem</t>
  </si>
  <si>
    <t>plan po zmianach:</t>
  </si>
  <si>
    <t>Centrum Kultury Śląskiej etap I</t>
  </si>
  <si>
    <t>Opracowanie dokumentacji projektowej sieci wodno-kanalizacyjnej przy u.Sikorskiego w Radzionkowie</t>
  </si>
  <si>
    <t>,,Kopalnia kultury-system informacji kulturalnej o Powiecie Tarnogórskim"</t>
  </si>
  <si>
    <t>Opracowanie dokumentacji projektowej remontu Domu Pomocy Społecznej w Miedarch</t>
  </si>
  <si>
    <t>Wykonanie i montaż drogowych barier energochłonnych</t>
  </si>
  <si>
    <t>Zakup elementów wyposażenia stacji paliw</t>
  </si>
  <si>
    <t>Paragraf</t>
  </si>
  <si>
    <t>172 900,00</t>
  </si>
  <si>
    <t>272 900,00</t>
  </si>
  <si>
    <t>2810</t>
  </si>
  <si>
    <t>Dotacja celowa z budżetu na finansowanie lub dofinansowanie zadań zleconych do realizacji fundacjom</t>
  </si>
  <si>
    <t>5 500,00</t>
  </si>
  <si>
    <t>2820</t>
  </si>
  <si>
    <t>Dotacja celowa z budżetu na finansowanie lub dofinansowanie zadań zleconych do realizacji stowarzyszeniom</t>
  </si>
  <si>
    <t>20 400,00</t>
  </si>
  <si>
    <t>2830</t>
  </si>
  <si>
    <t>Dotacja celowa z budżetu na finansowanie lub dofinansowanie zadań zleconych do realizacji pozostałym jednostkom nie zaliczanym do sektora finansów publicznych</t>
  </si>
  <si>
    <t>74 100,00</t>
  </si>
  <si>
    <t>11 758 406,00</t>
  </si>
  <si>
    <t>11 858 406,00</t>
  </si>
  <si>
    <t>Strona 1 z 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</si>
</sst>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2">
    <font>
      <sz val="10"/>
      <name val="Arial CE"/>
      <family val="0"/>
    </font>
    <font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8.7"/>
      <name val="Arial"/>
      <family val="2"/>
    </font>
    <font>
      <b/>
      <sz val="9.5"/>
      <name val="Arial"/>
      <family val="2"/>
    </font>
    <font>
      <b/>
      <sz val="8.5"/>
      <name val="Arial"/>
      <family val="2"/>
    </font>
    <font>
      <sz val="8.7"/>
      <name val="Arial"/>
      <family val="2"/>
    </font>
    <font>
      <sz val="9.5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4" fillId="2" borderId="2" xfId="0" applyAlignment="1">
      <alignment horizontal="left" vertical="center" wrapText="1"/>
    </xf>
    <xf numFmtId="49" fontId="4" fillId="2" borderId="2" xfId="0" applyAlignment="1">
      <alignment horizontal="right" vertical="center" wrapText="1"/>
    </xf>
    <xf numFmtId="49" fontId="5" fillId="2" borderId="2" xfId="0" applyFont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3" fillId="2" borderId="1" xfId="0" applyFill="1" applyAlignment="1">
      <alignment horizontal="center" vertical="center" wrapText="1"/>
    </xf>
    <xf numFmtId="0" fontId="1" fillId="3" borderId="0" xfId="0" applyNumberFormat="1" applyFill="1" applyBorder="1" applyAlignment="1" applyProtection="1">
      <alignment horizontal="left"/>
      <protection locked="0"/>
    </xf>
    <xf numFmtId="49" fontId="2" fillId="2" borderId="2" xfId="0" applyFill="1" applyAlignment="1">
      <alignment horizontal="right" vertical="center" wrapText="1"/>
    </xf>
    <xf numFmtId="49" fontId="2" fillId="2" borderId="2" xfId="0" applyFont="1" applyFill="1" applyAlignment="1">
      <alignment horizontal="right" vertical="center" wrapText="1"/>
    </xf>
    <xf numFmtId="49" fontId="4" fillId="2" borderId="2" xfId="0" applyFont="1" applyFill="1" applyAlignment="1">
      <alignment horizontal="left" vertical="center" wrapText="1"/>
    </xf>
    <xf numFmtId="49" fontId="7" fillId="2" borderId="1" xfId="0" applyFont="1" applyFill="1" applyAlignment="1">
      <alignment horizontal="center" vertical="center" wrapText="1"/>
    </xf>
    <xf numFmtId="49" fontId="2" fillId="2" borderId="2" xfId="0" applyFont="1" applyFill="1" applyAlignment="1">
      <alignment horizontal="center" vertical="center" wrapText="1"/>
    </xf>
    <xf numFmtId="49" fontId="2" fillId="2" borderId="2" xfId="0" applyFont="1" applyFill="1" applyAlignment="1">
      <alignment horizontal="left" vertical="center" wrapText="1"/>
    </xf>
    <xf numFmtId="0" fontId="8" fillId="3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2" borderId="2" xfId="0" applyFill="1" applyAlignment="1">
      <alignment horizontal="center" vertical="center" wrapText="1"/>
    </xf>
    <xf numFmtId="49" fontId="2" fillId="2" borderId="2" xfId="0" applyFill="1" applyAlignment="1">
      <alignment horizontal="left" vertical="center" wrapText="1"/>
    </xf>
    <xf numFmtId="49" fontId="4" fillId="2" borderId="2" xfId="0" applyFont="1" applyFill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9" fillId="2" borderId="3" xfId="0" applyFont="1" applyAlignment="1">
      <alignment horizontal="right" vertical="center" wrapText="1"/>
    </xf>
    <xf numFmtId="49" fontId="4" fillId="2" borderId="2" xfId="0" applyFill="1" applyAlignment="1">
      <alignment horizontal="left" vertical="center" wrapText="1"/>
    </xf>
    <xf numFmtId="49" fontId="4" fillId="2" borderId="2" xfId="0" applyFill="1" applyAlignment="1">
      <alignment horizontal="right" vertical="center" wrapText="1"/>
    </xf>
    <xf numFmtId="49" fontId="4" fillId="2" borderId="1" xfId="0" applyFill="1" applyAlignment="1">
      <alignment horizontal="center" vertical="center" wrapText="1"/>
    </xf>
    <xf numFmtId="49" fontId="10" fillId="2" borderId="3" xfId="0" applyFill="1" applyAlignment="1">
      <alignment horizontal="right" vertical="center" wrapText="1"/>
    </xf>
    <xf numFmtId="49" fontId="5" fillId="2" borderId="2" xfId="0" applyFont="1" applyFill="1" applyAlignment="1">
      <alignment horizontal="center" vertical="center" wrapText="1"/>
    </xf>
    <xf numFmtId="0" fontId="1" fillId="3" borderId="0" xfId="0" applyNumberFormat="1" applyFont="1" applyFill="1" applyBorder="1" applyAlignment="1" applyProtection="1">
      <alignment horizontal="left"/>
      <protection locked="0"/>
    </xf>
    <xf numFmtId="0" fontId="6" fillId="3" borderId="0" xfId="0" applyNumberFormat="1" applyFont="1" applyFill="1" applyBorder="1" applyAlignment="1" applyProtection="1">
      <alignment horizontal="left"/>
      <protection locked="0"/>
    </xf>
    <xf numFmtId="49" fontId="2" fillId="2" borderId="2" xfId="0" applyFont="1" applyFill="1" applyAlignment="1">
      <alignment horizontal="left" vertical="center" wrapText="1"/>
    </xf>
    <xf numFmtId="49" fontId="9" fillId="2" borderId="3" xfId="0" applyFont="1" applyFill="1" applyAlignment="1">
      <alignment horizontal="right" vertical="center" wrapText="1"/>
    </xf>
    <xf numFmtId="49" fontId="8" fillId="2" borderId="4" xfId="0" applyFill="1" applyBorder="1" applyAlignment="1">
      <alignment horizontal="center" vertical="center" wrapText="1"/>
    </xf>
    <xf numFmtId="49" fontId="8" fillId="2" borderId="5" xfId="0" applyFill="1" applyBorder="1" applyAlignment="1">
      <alignment horizontal="center" vertical="center" wrapText="1"/>
    </xf>
    <xf numFmtId="49" fontId="10" fillId="2" borderId="3" xfId="0" applyFill="1" applyAlignment="1">
      <alignment horizontal="right" vertical="center" wrapText="1"/>
    </xf>
    <xf numFmtId="0" fontId="1" fillId="3" borderId="0" xfId="0" applyNumberFormat="1" applyFill="1" applyBorder="1" applyAlignment="1" applyProtection="1">
      <alignment horizontal="left"/>
      <protection locked="0"/>
    </xf>
    <xf numFmtId="49" fontId="0" fillId="2" borderId="0" xfId="0" applyFill="1" applyAlignment="1">
      <alignment horizontal="center" vertical="center" wrapText="1"/>
    </xf>
    <xf numFmtId="0" fontId="7" fillId="3" borderId="0" xfId="0" applyNumberFormat="1" applyFont="1" applyFill="1" applyBorder="1" applyAlignment="1" applyProtection="1">
      <alignment horizontal="center"/>
      <protection locked="0"/>
    </xf>
    <xf numFmtId="49" fontId="4" fillId="2" borderId="2" xfId="0" applyFont="1" applyFill="1" applyAlignment="1">
      <alignment horizontal="right" vertical="center" wrapText="1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49" fontId="8" fillId="2" borderId="6" xfId="0" applyFont="1" applyBorder="1" applyAlignment="1">
      <alignment horizontal="center" vertical="center" wrapText="1"/>
    </xf>
    <xf numFmtId="49" fontId="8" fillId="2" borderId="4" xfId="0" applyFont="1" applyBorder="1" applyAlignment="1">
      <alignment horizontal="center" vertical="center" wrapText="1"/>
    </xf>
    <xf numFmtId="49" fontId="8" fillId="2" borderId="5" xfId="0" applyFont="1" applyBorder="1" applyAlignment="1">
      <alignment horizontal="center" vertical="center" wrapText="1"/>
    </xf>
    <xf numFmtId="49" fontId="9" fillId="2" borderId="3" xfId="0" applyFont="1" applyAlignment="1">
      <alignment horizontal="right" vertical="center" wrapText="1"/>
    </xf>
    <xf numFmtId="49" fontId="5" fillId="2" borderId="2" xfId="0" applyFont="1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0" fillId="2" borderId="0" xfId="0" applyAlignment="1">
      <alignment horizontal="center" vertical="center" wrapText="1"/>
    </xf>
    <xf numFmtId="49" fontId="2" fillId="2" borderId="2" xfId="0" applyFill="1" applyAlignment="1">
      <alignment horizontal="right" vertical="center" wrapText="1"/>
    </xf>
    <xf numFmtId="49" fontId="2" fillId="2" borderId="2" xfId="0" applyFont="1" applyFill="1" applyAlignment="1">
      <alignment horizontal="right" vertical="center" wrapText="1"/>
    </xf>
    <xf numFmtId="49" fontId="4" fillId="2" borderId="2" xfId="0" applyAlignment="1">
      <alignment horizontal="right" vertical="center" wrapText="1"/>
    </xf>
    <xf numFmtId="49" fontId="4" fillId="2" borderId="7" xfId="0" applyFill="1" applyBorder="1" applyAlignment="1">
      <alignment horizontal="center" vertical="center" wrapText="1"/>
    </xf>
    <xf numFmtId="49" fontId="4" fillId="2" borderId="8" xfId="0" applyFill="1" applyBorder="1" applyAlignment="1">
      <alignment horizontal="center" vertical="center" wrapText="1"/>
    </xf>
    <xf numFmtId="49" fontId="4" fillId="2" borderId="6" xfId="0" applyFont="1" applyFill="1" applyBorder="1" applyAlignment="1">
      <alignment horizontal="right" vertical="center" wrapText="1"/>
    </xf>
    <xf numFmtId="49" fontId="4" fillId="2" borderId="5" xfId="0" applyFill="1" applyBorder="1" applyAlignment="1">
      <alignment horizontal="right" vertical="center" wrapText="1"/>
    </xf>
    <xf numFmtId="0" fontId="7" fillId="3" borderId="0" xfId="0" applyNumberFormat="1" applyFont="1" applyFill="1" applyBorder="1" applyAlignment="1" applyProtection="1">
      <alignment horizontal="center" wrapText="1"/>
      <protection locked="0"/>
    </xf>
    <xf numFmtId="49" fontId="4" fillId="2" borderId="2" xfId="0" applyFill="1" applyAlignment="1">
      <alignment horizontal="right" vertical="center" wrapText="1"/>
    </xf>
    <xf numFmtId="49" fontId="5" fillId="2" borderId="2" xfId="0" applyFont="1" applyFill="1" applyAlignment="1">
      <alignment horizontal="center" vertical="center" wrapText="1"/>
    </xf>
    <xf numFmtId="49" fontId="8" fillId="2" borderId="6" xfId="0" applyFill="1" applyBorder="1" applyAlignment="1">
      <alignment horizontal="center" vertical="center" wrapText="1"/>
    </xf>
    <xf numFmtId="49" fontId="2" fillId="2" borderId="2" xfId="0" applyFont="1" applyFill="1" applyAlignment="1">
      <alignment horizontal="right" vertical="center" wrapText="1"/>
    </xf>
    <xf numFmtId="49" fontId="9" fillId="2" borderId="6" xfId="0" applyFont="1" applyFill="1" applyBorder="1" applyAlignment="1">
      <alignment horizontal="center" vertical="center" wrapText="1"/>
    </xf>
    <xf numFmtId="49" fontId="9" fillId="2" borderId="4" xfId="0" applyFont="1" applyFill="1" applyBorder="1" applyAlignment="1">
      <alignment horizontal="center" vertical="center" wrapText="1"/>
    </xf>
    <xf numFmtId="49" fontId="9" fillId="2" borderId="5" xfId="0" applyFont="1" applyFill="1" applyBorder="1" applyAlignment="1">
      <alignment horizontal="center" vertical="center" wrapText="1"/>
    </xf>
    <xf numFmtId="49" fontId="9" fillId="2" borderId="3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4" fontId="0" fillId="0" borderId="0" xfId="0" applyNumberFormat="1" applyFill="1" applyBorder="1" applyAlignment="1" applyProtection="1">
      <alignment horizontal="left"/>
      <protection locked="0"/>
    </xf>
    <xf numFmtId="4" fontId="10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4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7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left" vertical="center" wrapText="1"/>
    </xf>
    <xf numFmtId="3" fontId="13" fillId="0" borderId="9" xfId="0" applyNumberFormat="1" applyFont="1" applyFill="1" applyBorder="1" applyAlignment="1">
      <alignment horizontal="right" vertical="center" wrapText="1"/>
    </xf>
    <xf numFmtId="0" fontId="13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left" vertical="center" wrapText="1"/>
    </xf>
    <xf numFmtId="3" fontId="11" fillId="0" borderId="9" xfId="0" applyNumberFormat="1" applyFont="1" applyFill="1" applyBorder="1" applyAlignment="1">
      <alignment horizontal="right" vertical="center"/>
    </xf>
    <xf numFmtId="3" fontId="11" fillId="0" borderId="9" xfId="0" applyNumberFormat="1" applyFont="1" applyFill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3" fontId="20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 vertical="center" wrapText="1"/>
    </xf>
    <xf numFmtId="3" fontId="21" fillId="0" borderId="9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11" fillId="4" borderId="9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Border="1" applyAlignment="1">
      <alignment/>
    </xf>
    <xf numFmtId="0" fontId="13" fillId="0" borderId="11" xfId="0" applyFont="1" applyFill="1" applyBorder="1" applyAlignment="1">
      <alignment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3" fontId="14" fillId="0" borderId="9" xfId="0" applyNumberFormat="1" applyFont="1" applyBorder="1" applyAlignment="1">
      <alignment vertical="center"/>
    </xf>
    <xf numFmtId="0" fontId="19" fillId="0" borderId="11" xfId="0" applyFont="1" applyBorder="1" applyAlignment="1">
      <alignment vertical="center" wrapText="1"/>
    </xf>
    <xf numFmtId="0" fontId="19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49" fontId="1" fillId="2" borderId="0" xfId="0" applyAlignment="1">
      <alignment horizontal="left" vertical="top" wrapText="1"/>
    </xf>
    <xf numFmtId="49" fontId="8" fillId="2" borderId="2" xfId="0" applyAlignment="1">
      <alignment horizontal="center" vertical="center" wrapText="1"/>
    </xf>
    <xf numFmtId="49" fontId="8" fillId="2" borderId="2" xfId="0" applyAlignment="1">
      <alignment horizontal="center" vertical="center" wrapText="1"/>
    </xf>
    <xf numFmtId="49" fontId="2" fillId="5" borderId="2" xfId="0" applyAlignment="1">
      <alignment horizontal="center" vertical="center" wrapText="1"/>
    </xf>
    <xf numFmtId="49" fontId="2" fillId="5" borderId="2" xfId="0" applyAlignment="1">
      <alignment horizontal="left" vertical="center" wrapText="1"/>
    </xf>
    <xf numFmtId="49" fontId="2" fillId="5" borderId="2" xfId="0" applyAlignment="1">
      <alignment horizontal="right" vertical="center" wrapText="1"/>
    </xf>
    <xf numFmtId="49" fontId="2" fillId="5" borderId="2" xfId="0" applyAlignment="1">
      <alignment horizontal="right" vertical="center" wrapText="1"/>
    </xf>
    <xf numFmtId="49" fontId="3" fillId="2" borderId="1" xfId="0" applyAlignment="1">
      <alignment horizontal="center" vertical="center" wrapText="1"/>
    </xf>
    <xf numFmtId="49" fontId="4" fillId="6" borderId="2" xfId="0" applyAlignment="1">
      <alignment horizontal="center" vertical="center" wrapText="1"/>
    </xf>
    <xf numFmtId="49" fontId="3" fillId="6" borderId="2" xfId="0" applyAlignment="1">
      <alignment horizontal="center" vertical="center" wrapText="1"/>
    </xf>
    <xf numFmtId="49" fontId="4" fillId="6" borderId="2" xfId="0" applyAlignment="1">
      <alignment horizontal="left" vertical="center" wrapText="1"/>
    </xf>
    <xf numFmtId="49" fontId="4" fillId="6" borderId="2" xfId="0" applyAlignment="1">
      <alignment horizontal="right" vertical="center" wrapText="1"/>
    </xf>
    <xf numFmtId="49" fontId="4" fillId="6" borderId="2" xfId="0" applyAlignment="1">
      <alignment horizontal="right" vertical="center" wrapText="1"/>
    </xf>
    <xf numFmtId="49" fontId="4" fillId="2" borderId="2" xfId="0" applyAlignment="1">
      <alignment horizontal="center" vertical="center" wrapText="1"/>
    </xf>
    <xf numFmtId="49" fontId="3" fillId="2" borderId="15" xfId="0" applyAlignment="1">
      <alignment horizontal="center" vertical="center" wrapText="1"/>
    </xf>
    <xf numFmtId="49" fontId="9" fillId="2" borderId="2" xfId="0" applyAlignment="1">
      <alignment horizontal="right" vertical="center" wrapText="1"/>
    </xf>
    <xf numFmtId="49" fontId="10" fillId="2" borderId="3" xfId="0" applyAlignment="1">
      <alignment horizontal="right" vertical="center" wrapText="1"/>
    </xf>
    <xf numFmtId="49" fontId="10" fillId="2" borderId="3" xfId="0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J2" sqref="J2"/>
    </sheetView>
  </sheetViews>
  <sheetFormatPr defaultColWidth="9.00390625" defaultRowHeight="12.75"/>
  <cols>
    <col min="1" max="1" width="5.375" style="1" customWidth="1"/>
    <col min="2" max="2" width="7.75390625" style="1" customWidth="1"/>
    <col min="3" max="3" width="36.625" style="1" customWidth="1"/>
    <col min="4" max="4" width="13.625" style="1" customWidth="1"/>
    <col min="5" max="5" width="18.375" style="1" customWidth="1"/>
    <col min="6" max="6" width="9.875" style="1" customWidth="1"/>
    <col min="7" max="7" width="8.125" style="1" customWidth="1"/>
    <col min="8" max="8" width="1.00390625" style="1" customWidth="1"/>
    <col min="9" max="16384" width="9.125" style="1" customWidth="1"/>
  </cols>
  <sheetData>
    <row r="2" ht="12.75">
      <c r="E2" s="16" t="s">
        <v>20</v>
      </c>
    </row>
    <row r="3" ht="12.75">
      <c r="E3" s="16" t="s">
        <v>21</v>
      </c>
    </row>
    <row r="4" ht="12.75">
      <c r="E4" s="16" t="s">
        <v>22</v>
      </c>
    </row>
    <row r="5" ht="12.75">
      <c r="E5" s="16" t="s">
        <v>23</v>
      </c>
    </row>
    <row r="6" ht="12.75">
      <c r="E6" s="16"/>
    </row>
    <row r="7" spans="1:7" ht="15.75">
      <c r="A7" s="38" t="s">
        <v>24</v>
      </c>
      <c r="B7" s="38"/>
      <c r="C7" s="38"/>
      <c r="D7" s="38"/>
      <c r="E7" s="38"/>
      <c r="F7" s="38"/>
      <c r="G7" s="38"/>
    </row>
    <row r="9" spans="1:7" s="6" customFormat="1" ht="16.5" customHeight="1">
      <c r="A9" s="5" t="s">
        <v>0</v>
      </c>
      <c r="B9" s="5" t="s">
        <v>1</v>
      </c>
      <c r="C9" s="5" t="s">
        <v>2</v>
      </c>
      <c r="D9" s="5" t="s">
        <v>3</v>
      </c>
      <c r="E9" s="5" t="s">
        <v>4</v>
      </c>
      <c r="F9" s="43" t="s">
        <v>5</v>
      </c>
      <c r="G9" s="43"/>
    </row>
    <row r="10" spans="1:7" s="8" customFormat="1" ht="16.5" customHeight="1">
      <c r="A10" s="17" t="s">
        <v>6</v>
      </c>
      <c r="B10" s="17"/>
      <c r="C10" s="18" t="s">
        <v>7</v>
      </c>
      <c r="D10" s="9" t="s">
        <v>8</v>
      </c>
      <c r="E10" s="9" t="s">
        <v>9</v>
      </c>
      <c r="F10" s="46" t="s">
        <v>10</v>
      </c>
      <c r="G10" s="46"/>
    </row>
    <row r="11" spans="1:7" s="15" customFormat="1" ht="16.5" customHeight="1">
      <c r="A11" s="12"/>
      <c r="B11" s="13" t="s">
        <v>11</v>
      </c>
      <c r="C11" s="14" t="s">
        <v>12</v>
      </c>
      <c r="D11" s="10" t="s">
        <v>13</v>
      </c>
      <c r="E11" s="10" t="s">
        <v>9</v>
      </c>
      <c r="F11" s="47" t="s">
        <v>14</v>
      </c>
      <c r="G11" s="47"/>
    </row>
    <row r="12" spans="1:7" s="8" customFormat="1" ht="16.5" customHeight="1">
      <c r="A12" s="7"/>
      <c r="B12" s="49"/>
      <c r="C12" s="11" t="s">
        <v>19</v>
      </c>
      <c r="D12" s="19" t="s">
        <v>13</v>
      </c>
      <c r="E12" s="19" t="s">
        <v>9</v>
      </c>
      <c r="F12" s="51" t="s">
        <v>14</v>
      </c>
      <c r="G12" s="52"/>
    </row>
    <row r="13" spans="1:7" ht="56.25" customHeight="1">
      <c r="A13" s="2"/>
      <c r="B13" s="50"/>
      <c r="C13" s="3" t="s">
        <v>15</v>
      </c>
      <c r="D13" s="4" t="s">
        <v>13</v>
      </c>
      <c r="E13" s="4" t="s">
        <v>9</v>
      </c>
      <c r="F13" s="48" t="s">
        <v>14</v>
      </c>
      <c r="G13" s="48"/>
    </row>
    <row r="14" spans="1:7" s="20" customFormat="1" ht="16.5" customHeight="1">
      <c r="A14" s="39" t="s">
        <v>16</v>
      </c>
      <c r="B14" s="40"/>
      <c r="C14" s="41"/>
      <c r="D14" s="21" t="s">
        <v>17</v>
      </c>
      <c r="E14" s="21" t="s">
        <v>9</v>
      </c>
      <c r="F14" s="42" t="s">
        <v>18</v>
      </c>
      <c r="G14" s="42"/>
    </row>
    <row r="15" spans="1:8" ht="373.5" customHeight="1">
      <c r="A15" s="44"/>
      <c r="B15" s="44"/>
      <c r="C15" s="44"/>
      <c r="D15" s="44"/>
      <c r="E15" s="44"/>
      <c r="F15" s="44"/>
      <c r="G15" s="44"/>
      <c r="H15" s="44"/>
    </row>
    <row r="16" spans="1:8" ht="16.5" customHeight="1">
      <c r="A16" s="44"/>
      <c r="B16" s="44"/>
      <c r="C16" s="44"/>
      <c r="D16" s="44"/>
      <c r="E16" s="44"/>
      <c r="F16" s="44"/>
      <c r="G16" s="45"/>
      <c r="H16" s="45"/>
    </row>
  </sheetData>
  <mergeCells count="12">
    <mergeCell ref="A15:H15"/>
    <mergeCell ref="A16:F16"/>
    <mergeCell ref="G16:H16"/>
    <mergeCell ref="F10:G10"/>
    <mergeCell ref="F11:G11"/>
    <mergeCell ref="F13:G13"/>
    <mergeCell ref="B12:B13"/>
    <mergeCell ref="F12:G12"/>
    <mergeCell ref="A7:G7"/>
    <mergeCell ref="A14:C14"/>
    <mergeCell ref="F14:G14"/>
    <mergeCell ref="F9:G9"/>
  </mergeCells>
  <printOptions/>
  <pageMargins left="0.17" right="0.16" top="0.17" bottom="1" header="0.17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3" sqref="A13:H13"/>
    </sheetView>
  </sheetViews>
  <sheetFormatPr defaultColWidth="9.00390625" defaultRowHeight="12.75"/>
  <cols>
    <col min="1" max="1" width="5.25390625" style="8" customWidth="1"/>
    <col min="2" max="2" width="10.875" style="8" customWidth="1"/>
    <col min="3" max="3" width="36.375" style="8" customWidth="1"/>
    <col min="4" max="4" width="14.875" style="8" customWidth="1"/>
    <col min="5" max="5" width="11.125" style="8" customWidth="1"/>
    <col min="6" max="6" width="9.875" style="8" customWidth="1"/>
    <col min="7" max="7" width="4.75390625" style="8" customWidth="1"/>
    <col min="8" max="8" width="1.00390625" style="8" customWidth="1"/>
    <col min="9" max="16384" width="9.125" style="8" customWidth="1"/>
  </cols>
  <sheetData>
    <row r="1" ht="12.75">
      <c r="D1" s="27" t="s">
        <v>29</v>
      </c>
    </row>
    <row r="2" ht="12.75">
      <c r="D2" s="27" t="s">
        <v>30</v>
      </c>
    </row>
    <row r="3" ht="12.75">
      <c r="D3" s="27" t="s">
        <v>31</v>
      </c>
    </row>
    <row r="4" ht="12.75">
      <c r="D4" s="27" t="s">
        <v>23</v>
      </c>
    </row>
    <row r="6" spans="1:7" ht="42" customHeight="1">
      <c r="A6" s="53" t="s">
        <v>32</v>
      </c>
      <c r="B6" s="53"/>
      <c r="C6" s="53"/>
      <c r="D6" s="53"/>
      <c r="E6" s="53"/>
      <c r="F6" s="53"/>
      <c r="G6" s="53"/>
    </row>
    <row r="8" spans="1:7" s="28" customFormat="1" ht="16.5" customHeight="1">
      <c r="A8" s="26" t="s">
        <v>0</v>
      </c>
      <c r="B8" s="26" t="s">
        <v>1</v>
      </c>
      <c r="C8" s="26" t="s">
        <v>2</v>
      </c>
      <c r="D8" s="26" t="s">
        <v>3</v>
      </c>
      <c r="E8" s="26" t="s">
        <v>4</v>
      </c>
      <c r="F8" s="55" t="s">
        <v>5</v>
      </c>
      <c r="G8" s="55"/>
    </row>
    <row r="9" spans="1:7" ht="16.5" customHeight="1">
      <c r="A9" s="17" t="s">
        <v>6</v>
      </c>
      <c r="B9" s="17"/>
      <c r="C9" s="18" t="s">
        <v>7</v>
      </c>
      <c r="D9" s="9" t="s">
        <v>25</v>
      </c>
      <c r="E9" s="9" t="s">
        <v>9</v>
      </c>
      <c r="F9" s="46" t="s">
        <v>26</v>
      </c>
      <c r="G9" s="46"/>
    </row>
    <row r="10" spans="1:7" s="15" customFormat="1" ht="16.5" customHeight="1">
      <c r="A10" s="12"/>
      <c r="B10" s="13" t="s">
        <v>11</v>
      </c>
      <c r="C10" s="14" t="s">
        <v>12</v>
      </c>
      <c r="D10" s="10" t="s">
        <v>13</v>
      </c>
      <c r="E10" s="10" t="s">
        <v>9</v>
      </c>
      <c r="F10" s="47" t="s">
        <v>14</v>
      </c>
      <c r="G10" s="47"/>
    </row>
    <row r="11" spans="1:7" ht="53.25" customHeight="1">
      <c r="A11" s="24"/>
      <c r="B11" s="24"/>
      <c r="C11" s="22" t="s">
        <v>15</v>
      </c>
      <c r="D11" s="23" t="s">
        <v>13</v>
      </c>
      <c r="E11" s="23" t="s">
        <v>9</v>
      </c>
      <c r="F11" s="54" t="s">
        <v>14</v>
      </c>
      <c r="G11" s="54"/>
    </row>
    <row r="12" spans="1:7" ht="16.5" customHeight="1">
      <c r="A12" s="56" t="s">
        <v>16</v>
      </c>
      <c r="B12" s="31"/>
      <c r="C12" s="32"/>
      <c r="D12" s="25" t="s">
        <v>27</v>
      </c>
      <c r="E12" s="25" t="s">
        <v>9</v>
      </c>
      <c r="F12" s="33" t="s">
        <v>28</v>
      </c>
      <c r="G12" s="33"/>
    </row>
    <row r="13" spans="1:8" ht="373.5" customHeight="1">
      <c r="A13" s="34"/>
      <c r="B13" s="34"/>
      <c r="C13" s="34"/>
      <c r="D13" s="34"/>
      <c r="E13" s="34"/>
      <c r="F13" s="34"/>
      <c r="G13" s="34"/>
      <c r="H13" s="34"/>
    </row>
    <row r="14" spans="1:8" ht="16.5" customHeight="1">
      <c r="A14" s="34"/>
      <c r="B14" s="34"/>
      <c r="C14" s="34"/>
      <c r="D14" s="34"/>
      <c r="E14" s="34"/>
      <c r="F14" s="34"/>
      <c r="G14" s="35"/>
      <c r="H14" s="35"/>
    </row>
  </sheetData>
  <mergeCells count="10">
    <mergeCell ref="A12:C12"/>
    <mergeCell ref="F12:G12"/>
    <mergeCell ref="A13:H13"/>
    <mergeCell ref="A14:F14"/>
    <mergeCell ref="G14:H14"/>
    <mergeCell ref="A6:G6"/>
    <mergeCell ref="F9:G9"/>
    <mergeCell ref="F10:G10"/>
    <mergeCell ref="F11:G11"/>
    <mergeCell ref="F8:G8"/>
  </mergeCells>
  <printOptions/>
  <pageMargins left="0.17" right="0.18" top="0.22" bottom="1" header="0.2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7"/>
  <sheetViews>
    <sheetView workbookViewId="0" topLeftCell="A32">
      <selection activeCell="J75" sqref="J75"/>
    </sheetView>
  </sheetViews>
  <sheetFormatPr defaultColWidth="9.00390625" defaultRowHeight="12.75"/>
  <cols>
    <col min="1" max="1" width="7.00390625" style="8" customWidth="1"/>
    <col min="2" max="2" width="7.375" style="8" bestFit="1" customWidth="1"/>
    <col min="3" max="3" width="35.375" style="8" customWidth="1"/>
    <col min="4" max="4" width="18.00390625" style="8" customWidth="1"/>
    <col min="5" max="5" width="15.625" style="8" customWidth="1"/>
    <col min="6" max="6" width="9.875" style="8" customWidth="1"/>
    <col min="7" max="7" width="5.875" style="8" customWidth="1"/>
    <col min="8" max="8" width="1.00390625" style="8" customWidth="1"/>
    <col min="9" max="16384" width="9.125" style="8" customWidth="1"/>
  </cols>
  <sheetData>
    <row r="2" ht="12.75">
      <c r="D2" s="27" t="s">
        <v>131</v>
      </c>
    </row>
    <row r="3" ht="12.75">
      <c r="D3" s="27" t="s">
        <v>30</v>
      </c>
    </row>
    <row r="4" ht="12.75">
      <c r="D4" s="27" t="s">
        <v>31</v>
      </c>
    </row>
    <row r="5" ht="12.75">
      <c r="D5" s="27" t="s">
        <v>23</v>
      </c>
    </row>
    <row r="6" ht="12.75">
      <c r="D6" s="27"/>
    </row>
    <row r="7" spans="1:7" ht="15.75">
      <c r="A7" s="36" t="s">
        <v>132</v>
      </c>
      <c r="B7" s="36"/>
      <c r="C7" s="36"/>
      <c r="D7" s="36"/>
      <c r="E7" s="36"/>
      <c r="F7" s="36"/>
      <c r="G7" s="36"/>
    </row>
    <row r="9" spans="1:7" s="28" customFormat="1" ht="16.5" customHeight="1">
      <c r="A9" s="26" t="s">
        <v>0</v>
      </c>
      <c r="B9" s="26" t="s">
        <v>1</v>
      </c>
      <c r="C9" s="26" t="s">
        <v>2</v>
      </c>
      <c r="D9" s="26" t="s">
        <v>3</v>
      </c>
      <c r="E9" s="26" t="s">
        <v>4</v>
      </c>
      <c r="F9" s="55" t="s">
        <v>5</v>
      </c>
      <c r="G9" s="55"/>
    </row>
    <row r="10" spans="1:7" ht="16.5" customHeight="1">
      <c r="A10" s="17" t="s">
        <v>33</v>
      </c>
      <c r="B10" s="17"/>
      <c r="C10" s="18" t="s">
        <v>34</v>
      </c>
      <c r="D10" s="9" t="s">
        <v>35</v>
      </c>
      <c r="E10" s="9" t="s">
        <v>36</v>
      </c>
      <c r="F10" s="46" t="s">
        <v>35</v>
      </c>
      <c r="G10" s="46"/>
    </row>
    <row r="11" spans="1:7" s="15" customFormat="1" ht="16.5" customHeight="1">
      <c r="A11" s="12"/>
      <c r="B11" s="13" t="s">
        <v>37</v>
      </c>
      <c r="C11" s="14" t="s">
        <v>38</v>
      </c>
      <c r="D11" s="10" t="s">
        <v>35</v>
      </c>
      <c r="E11" s="10" t="s">
        <v>39</v>
      </c>
      <c r="F11" s="47" t="s">
        <v>40</v>
      </c>
      <c r="G11" s="47"/>
    </row>
    <row r="12" spans="1:7" ht="16.5" customHeight="1">
      <c r="A12" s="24"/>
      <c r="B12" s="24"/>
      <c r="C12" s="11" t="s">
        <v>133</v>
      </c>
      <c r="D12" s="19" t="s">
        <v>35</v>
      </c>
      <c r="E12" s="23" t="s">
        <v>39</v>
      </c>
      <c r="F12" s="37" t="s">
        <v>40</v>
      </c>
      <c r="G12" s="54"/>
    </row>
    <row r="13" spans="1:7" s="15" customFormat="1" ht="16.5" customHeight="1">
      <c r="A13" s="12"/>
      <c r="B13" s="13" t="s">
        <v>42</v>
      </c>
      <c r="C13" s="14" t="s">
        <v>43</v>
      </c>
      <c r="D13" s="10" t="s">
        <v>36</v>
      </c>
      <c r="E13" s="10" t="s">
        <v>41</v>
      </c>
      <c r="F13" s="47" t="s">
        <v>41</v>
      </c>
      <c r="G13" s="47"/>
    </row>
    <row r="14" spans="1:7" ht="16.5" customHeight="1">
      <c r="A14" s="24"/>
      <c r="B14" s="24"/>
      <c r="C14" s="11" t="s">
        <v>133</v>
      </c>
      <c r="D14" s="23" t="s">
        <v>36</v>
      </c>
      <c r="E14" s="23" t="s">
        <v>41</v>
      </c>
      <c r="F14" s="54" t="s">
        <v>41</v>
      </c>
      <c r="G14" s="54"/>
    </row>
    <row r="15" spans="1:7" ht="16.5" customHeight="1">
      <c r="A15" s="17" t="s">
        <v>44</v>
      </c>
      <c r="B15" s="17"/>
      <c r="C15" s="18" t="s">
        <v>45</v>
      </c>
      <c r="D15" s="9" t="s">
        <v>46</v>
      </c>
      <c r="E15" s="9" t="s">
        <v>36</v>
      </c>
      <c r="F15" s="46" t="s">
        <v>46</v>
      </c>
      <c r="G15" s="46"/>
    </row>
    <row r="16" spans="1:7" s="15" customFormat="1" ht="16.5" customHeight="1">
      <c r="A16" s="12"/>
      <c r="B16" s="13" t="s">
        <v>47</v>
      </c>
      <c r="C16" s="14" t="s">
        <v>48</v>
      </c>
      <c r="D16" s="10" t="s">
        <v>46</v>
      </c>
      <c r="E16" s="10" t="s">
        <v>36</v>
      </c>
      <c r="F16" s="47" t="s">
        <v>46</v>
      </c>
      <c r="G16" s="47"/>
    </row>
    <row r="17" spans="1:7" ht="16.5" customHeight="1">
      <c r="A17" s="24"/>
      <c r="B17" s="24"/>
      <c r="C17" s="11" t="s">
        <v>133</v>
      </c>
      <c r="D17" s="19" t="s">
        <v>137</v>
      </c>
      <c r="E17" s="19" t="s">
        <v>135</v>
      </c>
      <c r="F17" s="37" t="s">
        <v>139</v>
      </c>
      <c r="G17" s="54"/>
    </row>
    <row r="18" spans="1:7" ht="16.5" customHeight="1">
      <c r="A18" s="24"/>
      <c r="B18" s="24"/>
      <c r="C18" s="11" t="s">
        <v>134</v>
      </c>
      <c r="D18" s="19" t="s">
        <v>138</v>
      </c>
      <c r="E18" s="19" t="s">
        <v>136</v>
      </c>
      <c r="F18" s="37" t="s">
        <v>140</v>
      </c>
      <c r="G18" s="54"/>
    </row>
    <row r="19" spans="1:7" ht="16.5" customHeight="1">
      <c r="A19" s="17" t="s">
        <v>51</v>
      </c>
      <c r="B19" s="17"/>
      <c r="C19" s="18" t="s">
        <v>52</v>
      </c>
      <c r="D19" s="9" t="s">
        <v>53</v>
      </c>
      <c r="E19" s="9" t="s">
        <v>36</v>
      </c>
      <c r="F19" s="46" t="s">
        <v>53</v>
      </c>
      <c r="G19" s="46"/>
    </row>
    <row r="20" spans="1:7" s="15" customFormat="1" ht="16.5" customHeight="1">
      <c r="A20" s="12"/>
      <c r="B20" s="13" t="s">
        <v>54</v>
      </c>
      <c r="C20" s="14" t="s">
        <v>55</v>
      </c>
      <c r="D20" s="10" t="s">
        <v>53</v>
      </c>
      <c r="E20" s="10" t="s">
        <v>36</v>
      </c>
      <c r="F20" s="47" t="s">
        <v>53</v>
      </c>
      <c r="G20" s="47"/>
    </row>
    <row r="21" spans="1:7" ht="16.5" customHeight="1">
      <c r="A21" s="24"/>
      <c r="B21" s="24"/>
      <c r="C21" s="11" t="s">
        <v>142</v>
      </c>
      <c r="D21" s="19" t="s">
        <v>143</v>
      </c>
      <c r="E21" s="19" t="s">
        <v>36</v>
      </c>
      <c r="F21" s="37" t="s">
        <v>143</v>
      </c>
      <c r="G21" s="54"/>
    </row>
    <row r="22" spans="1:7" ht="16.5" customHeight="1">
      <c r="A22" s="24"/>
      <c r="B22" s="24"/>
      <c r="C22" s="11" t="s">
        <v>141</v>
      </c>
      <c r="D22" s="19" t="s">
        <v>36</v>
      </c>
      <c r="E22" s="19" t="s">
        <v>56</v>
      </c>
      <c r="F22" s="37" t="s">
        <v>56</v>
      </c>
      <c r="G22" s="54"/>
    </row>
    <row r="23" spans="1:7" ht="16.5" customHeight="1">
      <c r="A23" s="17" t="s">
        <v>57</v>
      </c>
      <c r="B23" s="17"/>
      <c r="C23" s="18" t="s">
        <v>58</v>
      </c>
      <c r="D23" s="9" t="s">
        <v>59</v>
      </c>
      <c r="E23" s="9" t="s">
        <v>36</v>
      </c>
      <c r="F23" s="46" t="s">
        <v>59</v>
      </c>
      <c r="G23" s="46"/>
    </row>
    <row r="24" spans="1:7" s="15" customFormat="1" ht="16.5" customHeight="1">
      <c r="A24" s="12"/>
      <c r="B24" s="13" t="s">
        <v>60</v>
      </c>
      <c r="C24" s="14" t="s">
        <v>61</v>
      </c>
      <c r="D24" s="10" t="s">
        <v>62</v>
      </c>
      <c r="E24" s="10" t="s">
        <v>36</v>
      </c>
      <c r="F24" s="47" t="s">
        <v>62</v>
      </c>
      <c r="G24" s="47"/>
    </row>
    <row r="25" spans="1:7" ht="16.5" customHeight="1">
      <c r="A25" s="24"/>
      <c r="B25" s="24"/>
      <c r="C25" s="11" t="s">
        <v>142</v>
      </c>
      <c r="D25" s="19" t="s">
        <v>62</v>
      </c>
      <c r="E25" s="19" t="s">
        <v>36</v>
      </c>
      <c r="F25" s="37" t="s">
        <v>146</v>
      </c>
      <c r="G25" s="54"/>
    </row>
    <row r="26" spans="1:7" ht="16.5" customHeight="1">
      <c r="A26" s="24"/>
      <c r="B26" s="24"/>
      <c r="C26" s="11" t="s">
        <v>141</v>
      </c>
      <c r="D26" s="19" t="s">
        <v>145</v>
      </c>
      <c r="E26" s="19" t="s">
        <v>144</v>
      </c>
      <c r="F26" s="37" t="s">
        <v>147</v>
      </c>
      <c r="G26" s="54"/>
    </row>
    <row r="27" spans="1:7" ht="16.5" customHeight="1">
      <c r="A27" s="17" t="s">
        <v>6</v>
      </c>
      <c r="B27" s="17"/>
      <c r="C27" s="18" t="s">
        <v>7</v>
      </c>
      <c r="D27" s="9" t="s">
        <v>63</v>
      </c>
      <c r="E27" s="9" t="s">
        <v>9</v>
      </c>
      <c r="F27" s="46" t="s">
        <v>64</v>
      </c>
      <c r="G27" s="46"/>
    </row>
    <row r="28" spans="1:7" s="15" customFormat="1" ht="16.5" customHeight="1">
      <c r="A28" s="12"/>
      <c r="B28" s="13" t="s">
        <v>65</v>
      </c>
      <c r="C28" s="14" t="s">
        <v>66</v>
      </c>
      <c r="D28" s="10" t="s">
        <v>67</v>
      </c>
      <c r="E28" s="10" t="s">
        <v>36</v>
      </c>
      <c r="F28" s="47" t="s">
        <v>67</v>
      </c>
      <c r="G28" s="47"/>
    </row>
    <row r="29" spans="1:7" ht="16.5" customHeight="1">
      <c r="A29" s="24"/>
      <c r="B29" s="24"/>
      <c r="C29" s="11" t="s">
        <v>142</v>
      </c>
      <c r="D29" s="19" t="s">
        <v>67</v>
      </c>
      <c r="E29" s="19" t="s">
        <v>36</v>
      </c>
      <c r="F29" s="37" t="s">
        <v>67</v>
      </c>
      <c r="G29" s="54"/>
    </row>
    <row r="30" spans="1:7" ht="16.5" customHeight="1">
      <c r="A30" s="24"/>
      <c r="B30" s="24"/>
      <c r="C30" s="11" t="s">
        <v>141</v>
      </c>
      <c r="D30" s="19" t="s">
        <v>151</v>
      </c>
      <c r="E30" s="19" t="s">
        <v>36</v>
      </c>
      <c r="F30" s="37" t="s">
        <v>151</v>
      </c>
      <c r="G30" s="54"/>
    </row>
    <row r="31" spans="1:7" s="15" customFormat="1" ht="16.5" customHeight="1">
      <c r="A31" s="12"/>
      <c r="B31" s="13" t="s">
        <v>68</v>
      </c>
      <c r="C31" s="14" t="s">
        <v>69</v>
      </c>
      <c r="D31" s="10" t="s">
        <v>70</v>
      </c>
      <c r="E31" s="10" t="s">
        <v>36</v>
      </c>
      <c r="F31" s="47" t="s">
        <v>70</v>
      </c>
      <c r="G31" s="47"/>
    </row>
    <row r="32" spans="1:7" ht="16.5" customHeight="1">
      <c r="A32" s="24"/>
      <c r="B32" s="24"/>
      <c r="C32" s="11" t="s">
        <v>142</v>
      </c>
      <c r="D32" s="19" t="s">
        <v>70</v>
      </c>
      <c r="E32" s="19" t="s">
        <v>36</v>
      </c>
      <c r="F32" s="37" t="s">
        <v>70</v>
      </c>
      <c r="G32" s="54"/>
    </row>
    <row r="33" spans="1:7" s="15" customFormat="1" ht="16.5" customHeight="1">
      <c r="A33" s="12"/>
      <c r="B33" s="13" t="s">
        <v>71</v>
      </c>
      <c r="C33" s="14" t="s">
        <v>72</v>
      </c>
      <c r="D33" s="10" t="s">
        <v>73</v>
      </c>
      <c r="E33" s="10" t="s">
        <v>36</v>
      </c>
      <c r="F33" s="47" t="s">
        <v>73</v>
      </c>
      <c r="G33" s="47"/>
    </row>
    <row r="34" spans="1:7" ht="16.5" customHeight="1">
      <c r="A34" s="24"/>
      <c r="B34" s="24"/>
      <c r="C34" s="11" t="s">
        <v>142</v>
      </c>
      <c r="D34" s="19" t="s">
        <v>152</v>
      </c>
      <c r="E34" s="19" t="s">
        <v>148</v>
      </c>
      <c r="F34" s="37" t="s">
        <v>156</v>
      </c>
      <c r="G34" s="54"/>
    </row>
    <row r="35" spans="1:7" ht="16.5" customHeight="1">
      <c r="A35" s="24"/>
      <c r="B35" s="24"/>
      <c r="C35" s="11" t="s">
        <v>141</v>
      </c>
      <c r="D35" s="19" t="s">
        <v>153</v>
      </c>
      <c r="E35" s="19" t="s">
        <v>50</v>
      </c>
      <c r="F35" s="37" t="s">
        <v>157</v>
      </c>
      <c r="G35" s="54"/>
    </row>
    <row r="36" spans="1:7" ht="16.5" customHeight="1">
      <c r="A36" s="24"/>
      <c r="B36" s="24"/>
      <c r="C36" s="11" t="s">
        <v>134</v>
      </c>
      <c r="D36" s="19" t="s">
        <v>154</v>
      </c>
      <c r="E36" s="19" t="s">
        <v>149</v>
      </c>
      <c r="F36" s="37" t="s">
        <v>158</v>
      </c>
      <c r="G36" s="54"/>
    </row>
    <row r="37" spans="1:7" s="15" customFormat="1" ht="16.5" customHeight="1">
      <c r="A37" s="12"/>
      <c r="B37" s="13" t="s">
        <v>11</v>
      </c>
      <c r="C37" s="14" t="s">
        <v>12</v>
      </c>
      <c r="D37" s="10" t="s">
        <v>13</v>
      </c>
      <c r="E37" s="10" t="s">
        <v>9</v>
      </c>
      <c r="F37" s="47" t="s">
        <v>14</v>
      </c>
      <c r="G37" s="47"/>
    </row>
    <row r="38" spans="1:7" ht="16.5" customHeight="1">
      <c r="A38" s="24"/>
      <c r="B38" s="24"/>
      <c r="C38" s="11" t="s">
        <v>142</v>
      </c>
      <c r="D38" s="19" t="s">
        <v>13</v>
      </c>
      <c r="E38" s="19" t="s">
        <v>9</v>
      </c>
      <c r="F38" s="37" t="s">
        <v>14</v>
      </c>
      <c r="G38" s="54"/>
    </row>
    <row r="39" spans="1:7" ht="16.5" customHeight="1">
      <c r="A39" s="24"/>
      <c r="B39" s="24"/>
      <c r="C39" s="11" t="s">
        <v>141</v>
      </c>
      <c r="D39" s="19" t="s">
        <v>155</v>
      </c>
      <c r="E39" s="19" t="s">
        <v>150</v>
      </c>
      <c r="F39" s="37" t="s">
        <v>159</v>
      </c>
      <c r="G39" s="54"/>
    </row>
    <row r="40" spans="1:7" ht="28.5" customHeight="1">
      <c r="A40" s="17" t="s">
        <v>74</v>
      </c>
      <c r="B40" s="17"/>
      <c r="C40" s="18" t="s">
        <v>75</v>
      </c>
      <c r="D40" s="9" t="s">
        <v>76</v>
      </c>
      <c r="E40" s="9" t="s">
        <v>36</v>
      </c>
      <c r="F40" s="57" t="s">
        <v>76</v>
      </c>
      <c r="G40" s="46"/>
    </row>
    <row r="41" spans="1:7" s="15" customFormat="1" ht="16.5" customHeight="1">
      <c r="A41" s="12"/>
      <c r="B41" s="13" t="s">
        <v>77</v>
      </c>
      <c r="C41" s="14" t="s">
        <v>78</v>
      </c>
      <c r="D41" s="10" t="s">
        <v>79</v>
      </c>
      <c r="E41" s="10" t="s">
        <v>80</v>
      </c>
      <c r="F41" s="47" t="s">
        <v>81</v>
      </c>
      <c r="G41" s="47"/>
    </row>
    <row r="42" spans="1:7" ht="16.5" customHeight="1">
      <c r="A42" s="24"/>
      <c r="B42" s="24"/>
      <c r="C42" s="11" t="s">
        <v>142</v>
      </c>
      <c r="D42" s="19" t="s">
        <v>79</v>
      </c>
      <c r="E42" s="19" t="s">
        <v>80</v>
      </c>
      <c r="F42" s="37" t="s">
        <v>81</v>
      </c>
      <c r="G42" s="54"/>
    </row>
    <row r="43" spans="1:7" ht="16.5" customHeight="1">
      <c r="A43" s="24"/>
      <c r="B43" s="24"/>
      <c r="C43" s="11" t="s">
        <v>141</v>
      </c>
      <c r="D43" s="19" t="s">
        <v>161</v>
      </c>
      <c r="E43" s="19" t="s">
        <v>80</v>
      </c>
      <c r="F43" s="37" t="s">
        <v>163</v>
      </c>
      <c r="G43" s="54"/>
    </row>
    <row r="44" spans="1:7" s="15" customFormat="1" ht="16.5" customHeight="1">
      <c r="A44" s="12"/>
      <c r="B44" s="13" t="s">
        <v>82</v>
      </c>
      <c r="C44" s="14" t="s">
        <v>83</v>
      </c>
      <c r="D44" s="10" t="s">
        <v>84</v>
      </c>
      <c r="E44" s="10" t="s">
        <v>85</v>
      </c>
      <c r="F44" s="47" t="s">
        <v>86</v>
      </c>
      <c r="G44" s="47"/>
    </row>
    <row r="45" spans="1:7" ht="16.5" customHeight="1">
      <c r="A45" s="24"/>
      <c r="B45" s="24"/>
      <c r="C45" s="11" t="s">
        <v>142</v>
      </c>
      <c r="D45" s="19" t="s">
        <v>84</v>
      </c>
      <c r="E45" s="19" t="s">
        <v>160</v>
      </c>
      <c r="F45" s="37" t="s">
        <v>86</v>
      </c>
      <c r="G45" s="54"/>
    </row>
    <row r="46" spans="1:7" ht="16.5" customHeight="1">
      <c r="A46" s="24"/>
      <c r="B46" s="24"/>
      <c r="C46" s="11" t="s">
        <v>141</v>
      </c>
      <c r="D46" s="19" t="s">
        <v>162</v>
      </c>
      <c r="E46" s="19" t="s">
        <v>160</v>
      </c>
      <c r="F46" s="37" t="s">
        <v>164</v>
      </c>
      <c r="G46" s="54"/>
    </row>
    <row r="47" spans="1:7" s="15" customFormat="1" ht="16.5" customHeight="1">
      <c r="A47" s="12"/>
      <c r="B47" s="13" t="s">
        <v>87</v>
      </c>
      <c r="C47" s="14" t="s">
        <v>43</v>
      </c>
      <c r="D47" s="10" t="s">
        <v>88</v>
      </c>
      <c r="E47" s="10" t="s">
        <v>36</v>
      </c>
      <c r="F47" s="47" t="s">
        <v>88</v>
      </c>
      <c r="G47" s="47"/>
    </row>
    <row r="48" spans="1:7" ht="16.5" customHeight="1">
      <c r="A48" s="24"/>
      <c r="B48" s="24"/>
      <c r="C48" s="11" t="s">
        <v>142</v>
      </c>
      <c r="D48" s="19" t="s">
        <v>88</v>
      </c>
      <c r="E48" s="19" t="s">
        <v>36</v>
      </c>
      <c r="F48" s="37" t="s">
        <v>88</v>
      </c>
      <c r="G48" s="54"/>
    </row>
    <row r="49" spans="1:7" ht="16.5" customHeight="1">
      <c r="A49" s="17" t="s">
        <v>89</v>
      </c>
      <c r="B49" s="17"/>
      <c r="C49" s="18" t="s">
        <v>90</v>
      </c>
      <c r="D49" s="9" t="s">
        <v>91</v>
      </c>
      <c r="E49" s="9" t="s">
        <v>36</v>
      </c>
      <c r="F49" s="57" t="s">
        <v>91</v>
      </c>
      <c r="G49" s="46"/>
    </row>
    <row r="50" spans="1:7" s="15" customFormat="1" ht="16.5" customHeight="1">
      <c r="A50" s="12"/>
      <c r="B50" s="13" t="s">
        <v>92</v>
      </c>
      <c r="C50" s="14" t="s">
        <v>93</v>
      </c>
      <c r="D50" s="10" t="s">
        <v>94</v>
      </c>
      <c r="E50" s="10" t="s">
        <v>95</v>
      </c>
      <c r="F50" s="47" t="s">
        <v>96</v>
      </c>
      <c r="G50" s="47"/>
    </row>
    <row r="51" spans="1:7" ht="16.5" customHeight="1">
      <c r="A51" s="24"/>
      <c r="B51" s="24"/>
      <c r="C51" s="11" t="s">
        <v>142</v>
      </c>
      <c r="D51" s="19" t="s">
        <v>168</v>
      </c>
      <c r="E51" s="19" t="s">
        <v>165</v>
      </c>
      <c r="F51" s="37" t="s">
        <v>172</v>
      </c>
      <c r="G51" s="54"/>
    </row>
    <row r="52" spans="1:7" ht="16.5" customHeight="1">
      <c r="A52" s="24"/>
      <c r="B52" s="24"/>
      <c r="C52" s="11" t="s">
        <v>141</v>
      </c>
      <c r="D52" s="19" t="s">
        <v>169</v>
      </c>
      <c r="E52" s="19" t="s">
        <v>166</v>
      </c>
      <c r="F52" s="37" t="s">
        <v>173</v>
      </c>
      <c r="G52" s="54"/>
    </row>
    <row r="53" spans="1:7" ht="16.5" customHeight="1">
      <c r="A53" s="24"/>
      <c r="B53" s="24"/>
      <c r="C53" s="11" t="s">
        <v>134</v>
      </c>
      <c r="D53" s="19" t="s">
        <v>170</v>
      </c>
      <c r="E53" s="23" t="s">
        <v>97</v>
      </c>
      <c r="F53" s="37" t="s">
        <v>174</v>
      </c>
      <c r="G53" s="54"/>
    </row>
    <row r="54" spans="1:7" s="15" customFormat="1" ht="16.5" customHeight="1">
      <c r="A54" s="12"/>
      <c r="B54" s="13" t="s">
        <v>98</v>
      </c>
      <c r="C54" s="14" t="s">
        <v>99</v>
      </c>
      <c r="D54" s="10" t="s">
        <v>100</v>
      </c>
      <c r="E54" s="10" t="s">
        <v>36</v>
      </c>
      <c r="F54" s="47" t="s">
        <v>100</v>
      </c>
      <c r="G54" s="47"/>
    </row>
    <row r="55" spans="1:7" ht="16.5" customHeight="1">
      <c r="A55" s="24"/>
      <c r="B55" s="24"/>
      <c r="C55" s="11" t="s">
        <v>142</v>
      </c>
      <c r="D55" s="19" t="s">
        <v>100</v>
      </c>
      <c r="E55" s="19" t="s">
        <v>36</v>
      </c>
      <c r="F55" s="37" t="s">
        <v>100</v>
      </c>
      <c r="G55" s="54"/>
    </row>
    <row r="56" spans="1:7" s="15" customFormat="1" ht="16.5" customHeight="1">
      <c r="A56" s="12"/>
      <c r="B56" s="13" t="s">
        <v>101</v>
      </c>
      <c r="C56" s="14" t="s">
        <v>102</v>
      </c>
      <c r="D56" s="10" t="s">
        <v>103</v>
      </c>
      <c r="E56" s="10" t="s">
        <v>36</v>
      </c>
      <c r="F56" s="47" t="s">
        <v>103</v>
      </c>
      <c r="G56" s="47"/>
    </row>
    <row r="57" spans="1:7" ht="16.5" customHeight="1">
      <c r="A57" s="24"/>
      <c r="B57" s="24"/>
      <c r="C57" s="11" t="s">
        <v>142</v>
      </c>
      <c r="D57" s="19" t="s">
        <v>103</v>
      </c>
      <c r="E57" s="19" t="s">
        <v>36</v>
      </c>
      <c r="F57" s="37" t="s">
        <v>103</v>
      </c>
      <c r="G57" s="54"/>
    </row>
    <row r="58" spans="1:7" s="15" customFormat="1" ht="16.5" customHeight="1">
      <c r="A58" s="12"/>
      <c r="B58" s="13" t="s">
        <v>104</v>
      </c>
      <c r="C58" s="14" t="s">
        <v>43</v>
      </c>
      <c r="D58" s="10" t="s">
        <v>105</v>
      </c>
      <c r="E58" s="10" t="s">
        <v>106</v>
      </c>
      <c r="F58" s="47" t="s">
        <v>107</v>
      </c>
      <c r="G58" s="47"/>
    </row>
    <row r="59" spans="1:7" ht="16.5" customHeight="1">
      <c r="A59" s="24"/>
      <c r="B59" s="24"/>
      <c r="C59" s="11" t="s">
        <v>142</v>
      </c>
      <c r="D59" s="19" t="s">
        <v>105</v>
      </c>
      <c r="E59" s="19" t="s">
        <v>167</v>
      </c>
      <c r="F59" s="37" t="s">
        <v>107</v>
      </c>
      <c r="G59" s="54"/>
    </row>
    <row r="60" spans="1:7" ht="16.5" customHeight="1">
      <c r="A60" s="24"/>
      <c r="B60" s="24"/>
      <c r="C60" s="11" t="s">
        <v>141</v>
      </c>
      <c r="D60" s="19" t="s">
        <v>171</v>
      </c>
      <c r="E60" s="19" t="s">
        <v>108</v>
      </c>
      <c r="F60" s="37" t="s">
        <v>175</v>
      </c>
      <c r="G60" s="54"/>
    </row>
    <row r="61" spans="1:7" ht="16.5" customHeight="1">
      <c r="A61" s="17" t="s">
        <v>109</v>
      </c>
      <c r="B61" s="17"/>
      <c r="C61" s="29" t="s">
        <v>110</v>
      </c>
      <c r="D61" s="9" t="s">
        <v>111</v>
      </c>
      <c r="E61" s="9" t="s">
        <v>36</v>
      </c>
      <c r="F61" s="46" t="s">
        <v>111</v>
      </c>
      <c r="G61" s="46"/>
    </row>
    <row r="62" spans="1:7" s="15" customFormat="1" ht="16.5" customHeight="1">
      <c r="A62" s="12"/>
      <c r="B62" s="13" t="s">
        <v>112</v>
      </c>
      <c r="C62" s="14" t="s">
        <v>113</v>
      </c>
      <c r="D62" s="10" t="s">
        <v>114</v>
      </c>
      <c r="E62" s="10" t="s">
        <v>36</v>
      </c>
      <c r="F62" s="47" t="s">
        <v>114</v>
      </c>
      <c r="G62" s="47"/>
    </row>
    <row r="63" spans="1:7" ht="16.5" customHeight="1">
      <c r="A63" s="24"/>
      <c r="B63" s="24"/>
      <c r="C63" s="11" t="s">
        <v>142</v>
      </c>
      <c r="D63" s="19" t="s">
        <v>114</v>
      </c>
      <c r="E63" s="19" t="s">
        <v>36</v>
      </c>
      <c r="F63" s="37" t="s">
        <v>114</v>
      </c>
      <c r="G63" s="54"/>
    </row>
    <row r="64" spans="1:7" ht="25.5" customHeight="1">
      <c r="A64" s="17" t="s">
        <v>115</v>
      </c>
      <c r="B64" s="17"/>
      <c r="C64" s="18" t="s">
        <v>116</v>
      </c>
      <c r="D64" s="9" t="s">
        <v>117</v>
      </c>
      <c r="E64" s="9" t="s">
        <v>36</v>
      </c>
      <c r="F64" s="46" t="s">
        <v>117</v>
      </c>
      <c r="G64" s="46"/>
    </row>
    <row r="65" spans="1:7" s="15" customFormat="1" ht="29.25" customHeight="1">
      <c r="A65" s="12"/>
      <c r="B65" s="13" t="s">
        <v>118</v>
      </c>
      <c r="C65" s="14" t="s">
        <v>119</v>
      </c>
      <c r="D65" s="10" t="s">
        <v>120</v>
      </c>
      <c r="E65" s="10" t="s">
        <v>36</v>
      </c>
      <c r="F65" s="47" t="s">
        <v>120</v>
      </c>
      <c r="G65" s="47"/>
    </row>
    <row r="66" spans="1:7" ht="16.5" customHeight="1">
      <c r="A66" s="24"/>
      <c r="B66" s="24"/>
      <c r="C66" s="11" t="s">
        <v>142</v>
      </c>
      <c r="D66" s="19" t="s">
        <v>120</v>
      </c>
      <c r="E66" s="19" t="s">
        <v>36</v>
      </c>
      <c r="F66" s="37" t="s">
        <v>120</v>
      </c>
      <c r="G66" s="54"/>
    </row>
    <row r="67" spans="1:7" ht="16.5" customHeight="1">
      <c r="A67" s="24"/>
      <c r="B67" s="24"/>
      <c r="C67" s="11" t="s">
        <v>141</v>
      </c>
      <c r="D67" s="19" t="s">
        <v>179</v>
      </c>
      <c r="E67" s="19" t="s">
        <v>36</v>
      </c>
      <c r="F67" s="37" t="s">
        <v>179</v>
      </c>
      <c r="G67" s="54"/>
    </row>
    <row r="68" spans="1:7" s="15" customFormat="1" ht="16.5" customHeight="1">
      <c r="A68" s="12"/>
      <c r="B68" s="13" t="s">
        <v>121</v>
      </c>
      <c r="C68" s="14" t="s">
        <v>122</v>
      </c>
      <c r="D68" s="10" t="s">
        <v>123</v>
      </c>
      <c r="E68" s="10" t="s">
        <v>36</v>
      </c>
      <c r="F68" s="47" t="s">
        <v>123</v>
      </c>
      <c r="G68" s="47"/>
    </row>
    <row r="69" spans="1:7" ht="16.5" customHeight="1">
      <c r="A69" s="24"/>
      <c r="B69" s="24"/>
      <c r="C69" s="11" t="s">
        <v>142</v>
      </c>
      <c r="D69" s="19" t="s">
        <v>180</v>
      </c>
      <c r="E69" s="19" t="s">
        <v>36</v>
      </c>
      <c r="F69" s="37" t="s">
        <v>180</v>
      </c>
      <c r="G69" s="54"/>
    </row>
    <row r="70" spans="1:7" ht="16.5" customHeight="1">
      <c r="A70" s="24"/>
      <c r="B70" s="24"/>
      <c r="C70" s="11" t="s">
        <v>141</v>
      </c>
      <c r="D70" s="19" t="s">
        <v>181</v>
      </c>
      <c r="E70" s="19" t="s">
        <v>176</v>
      </c>
      <c r="F70" s="37" t="s">
        <v>183</v>
      </c>
      <c r="G70" s="54"/>
    </row>
    <row r="71" spans="1:7" ht="16.5" customHeight="1">
      <c r="A71" s="17" t="s">
        <v>124</v>
      </c>
      <c r="B71" s="17"/>
      <c r="C71" s="18" t="s">
        <v>125</v>
      </c>
      <c r="D71" s="9" t="s">
        <v>126</v>
      </c>
      <c r="E71" s="9" t="s">
        <v>36</v>
      </c>
      <c r="F71" s="46" t="s">
        <v>126</v>
      </c>
      <c r="G71" s="46"/>
    </row>
    <row r="72" spans="1:7" s="15" customFormat="1" ht="16.5" customHeight="1">
      <c r="A72" s="12"/>
      <c r="B72" s="13" t="s">
        <v>127</v>
      </c>
      <c r="C72" s="14" t="s">
        <v>43</v>
      </c>
      <c r="D72" s="10" t="s">
        <v>128</v>
      </c>
      <c r="E72" s="10" t="s">
        <v>36</v>
      </c>
      <c r="F72" s="47" t="s">
        <v>128</v>
      </c>
      <c r="G72" s="47"/>
    </row>
    <row r="73" spans="1:7" ht="19.5" customHeight="1">
      <c r="A73" s="24"/>
      <c r="B73" s="24"/>
      <c r="C73" s="11" t="s">
        <v>142</v>
      </c>
      <c r="D73" s="19" t="s">
        <v>182</v>
      </c>
      <c r="E73" s="19" t="s">
        <v>178</v>
      </c>
      <c r="F73" s="37" t="s">
        <v>182</v>
      </c>
      <c r="G73" s="54"/>
    </row>
    <row r="74" spans="1:7" ht="19.5" customHeight="1">
      <c r="A74" s="24"/>
      <c r="B74" s="24"/>
      <c r="C74" s="11" t="s">
        <v>177</v>
      </c>
      <c r="D74" s="23" t="s">
        <v>36</v>
      </c>
      <c r="E74" s="19" t="s">
        <v>49</v>
      </c>
      <c r="F74" s="37" t="s">
        <v>49</v>
      </c>
      <c r="G74" s="54"/>
    </row>
    <row r="75" spans="1:7" s="15" customFormat="1" ht="16.5" customHeight="1">
      <c r="A75" s="58" t="s">
        <v>16</v>
      </c>
      <c r="B75" s="59"/>
      <c r="C75" s="60"/>
      <c r="D75" s="30" t="s">
        <v>129</v>
      </c>
      <c r="E75" s="30" t="s">
        <v>9</v>
      </c>
      <c r="F75" s="61" t="s">
        <v>130</v>
      </c>
      <c r="G75" s="61"/>
    </row>
    <row r="76" spans="1:8" ht="126.75" customHeight="1">
      <c r="A76" s="34"/>
      <c r="B76" s="34"/>
      <c r="C76" s="34"/>
      <c r="D76" s="34"/>
      <c r="E76" s="34"/>
      <c r="F76" s="34"/>
      <c r="G76" s="34"/>
      <c r="H76" s="34"/>
    </row>
    <row r="77" spans="1:8" ht="11.25" customHeight="1">
      <c r="A77" s="34"/>
      <c r="B77" s="34"/>
      <c r="C77" s="34"/>
      <c r="D77" s="34"/>
      <c r="E77" s="34"/>
      <c r="F77" s="34"/>
      <c r="G77" s="35"/>
      <c r="H77" s="35"/>
    </row>
  </sheetData>
  <mergeCells count="72">
    <mergeCell ref="A75:C75"/>
    <mergeCell ref="F75:G75"/>
    <mergeCell ref="A76:H76"/>
    <mergeCell ref="A77:F77"/>
    <mergeCell ref="G77:H77"/>
    <mergeCell ref="F72:G72"/>
    <mergeCell ref="F73:G73"/>
    <mergeCell ref="F74:G74"/>
    <mergeCell ref="F70:G70"/>
    <mergeCell ref="F71:G71"/>
    <mergeCell ref="F66:G66"/>
    <mergeCell ref="F67:G67"/>
    <mergeCell ref="F68:G68"/>
    <mergeCell ref="F69:G69"/>
    <mergeCell ref="F64:G64"/>
    <mergeCell ref="F65:G65"/>
    <mergeCell ref="F61:G61"/>
    <mergeCell ref="F62:G62"/>
    <mergeCell ref="F63:G63"/>
    <mergeCell ref="F58:G58"/>
    <mergeCell ref="F59:G59"/>
    <mergeCell ref="F60:G60"/>
    <mergeCell ref="F56:G56"/>
    <mergeCell ref="F57:G57"/>
    <mergeCell ref="F54:G54"/>
    <mergeCell ref="F55:G55"/>
    <mergeCell ref="F51:G51"/>
    <mergeCell ref="F52:G52"/>
    <mergeCell ref="F53:G53"/>
    <mergeCell ref="F48:G48"/>
    <mergeCell ref="F49:G49"/>
    <mergeCell ref="F50:G50"/>
    <mergeCell ref="F44:G44"/>
    <mergeCell ref="F45:G45"/>
    <mergeCell ref="F46:G46"/>
    <mergeCell ref="F47:G47"/>
    <mergeCell ref="F41:G41"/>
    <mergeCell ref="F42:G42"/>
    <mergeCell ref="F43:G43"/>
    <mergeCell ref="F40:G40"/>
    <mergeCell ref="F39:G39"/>
    <mergeCell ref="F37:G37"/>
    <mergeCell ref="F38:G38"/>
    <mergeCell ref="F36:G36"/>
    <mergeCell ref="F33:G33"/>
    <mergeCell ref="F34:G34"/>
    <mergeCell ref="F35:G35"/>
    <mergeCell ref="F30:G30"/>
    <mergeCell ref="F31:G31"/>
    <mergeCell ref="F32:G32"/>
    <mergeCell ref="F27:G27"/>
    <mergeCell ref="F28:G28"/>
    <mergeCell ref="F29:G29"/>
    <mergeCell ref="F26:G26"/>
    <mergeCell ref="F23:G23"/>
    <mergeCell ref="F24:G24"/>
    <mergeCell ref="F25:G25"/>
    <mergeCell ref="F20:G20"/>
    <mergeCell ref="F21:G21"/>
    <mergeCell ref="F22:G22"/>
    <mergeCell ref="F12:G12"/>
    <mergeCell ref="F13:G13"/>
    <mergeCell ref="F18:G18"/>
    <mergeCell ref="F19:G19"/>
    <mergeCell ref="F14:G14"/>
    <mergeCell ref="F15:G15"/>
    <mergeCell ref="F16:G16"/>
    <mergeCell ref="F17:G17"/>
    <mergeCell ref="F9:G9"/>
    <mergeCell ref="A7:G7"/>
    <mergeCell ref="F10:G10"/>
    <mergeCell ref="F11:G11"/>
  </mergeCells>
  <printOptions/>
  <pageMargins left="0.17" right="0.16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9">
      <selection activeCell="C30" sqref="C30"/>
    </sheetView>
  </sheetViews>
  <sheetFormatPr defaultColWidth="9.00390625" defaultRowHeight="12.75"/>
  <cols>
    <col min="1" max="1" width="5.875" style="8" customWidth="1"/>
    <col min="2" max="2" width="9.00390625" style="8" customWidth="1"/>
    <col min="3" max="3" width="43.00390625" style="8" customWidth="1"/>
    <col min="4" max="4" width="13.75390625" style="8" bestFit="1" customWidth="1"/>
    <col min="5" max="5" width="13.625" style="8" customWidth="1"/>
    <col min="6" max="6" width="9.875" style="8" customWidth="1"/>
    <col min="7" max="7" width="6.125" style="8" customWidth="1"/>
    <col min="8" max="8" width="1.00390625" style="8" customWidth="1"/>
    <col min="9" max="16384" width="9.125" style="8" customWidth="1"/>
  </cols>
  <sheetData>
    <row r="1" ht="12.75">
      <c r="E1" s="27" t="s">
        <v>247</v>
      </c>
    </row>
    <row r="2" ht="12.75">
      <c r="E2" s="27" t="s">
        <v>30</v>
      </c>
    </row>
    <row r="3" ht="12.75">
      <c r="E3" s="27" t="s">
        <v>248</v>
      </c>
    </row>
    <row r="4" ht="12.75">
      <c r="E4" s="27" t="s">
        <v>23</v>
      </c>
    </row>
    <row r="5" ht="12.75">
      <c r="E5" s="27"/>
    </row>
    <row r="6" spans="1:7" ht="47.25" customHeight="1">
      <c r="A6" s="53" t="s">
        <v>249</v>
      </c>
      <c r="B6" s="53"/>
      <c r="C6" s="53"/>
      <c r="D6" s="53"/>
      <c r="E6" s="53"/>
      <c r="F6" s="53"/>
      <c r="G6" s="53"/>
    </row>
    <row r="8" spans="1:7" s="28" customFormat="1" ht="16.5" customHeight="1">
      <c r="A8" s="26" t="s">
        <v>0</v>
      </c>
      <c r="B8" s="26" t="s">
        <v>1</v>
      </c>
      <c r="C8" s="26" t="s">
        <v>2</v>
      </c>
      <c r="D8" s="26" t="s">
        <v>3</v>
      </c>
      <c r="E8" s="26" t="s">
        <v>4</v>
      </c>
      <c r="F8" s="55" t="s">
        <v>5</v>
      </c>
      <c r="G8" s="55"/>
    </row>
    <row r="9" spans="1:7" ht="16.5" customHeight="1">
      <c r="A9" s="17" t="s">
        <v>51</v>
      </c>
      <c r="B9" s="17"/>
      <c r="C9" s="18" t="s">
        <v>52</v>
      </c>
      <c r="D9" s="9" t="s">
        <v>184</v>
      </c>
      <c r="E9" s="9" t="s">
        <v>36</v>
      </c>
      <c r="F9" s="46" t="s">
        <v>184</v>
      </c>
      <c r="G9" s="46"/>
    </row>
    <row r="10" spans="1:7" s="15" customFormat="1" ht="16.5" customHeight="1">
      <c r="A10" s="12"/>
      <c r="B10" s="13" t="s">
        <v>54</v>
      </c>
      <c r="C10" s="14" t="s">
        <v>55</v>
      </c>
      <c r="D10" s="10" t="s">
        <v>184</v>
      </c>
      <c r="E10" s="10" t="s">
        <v>36</v>
      </c>
      <c r="F10" s="47" t="s">
        <v>184</v>
      </c>
      <c r="G10" s="47"/>
    </row>
    <row r="11" spans="1:7" ht="16.5" customHeight="1">
      <c r="A11" s="24"/>
      <c r="B11" s="24"/>
      <c r="C11" s="22" t="s">
        <v>185</v>
      </c>
      <c r="D11" s="23" t="s">
        <v>36</v>
      </c>
      <c r="E11" s="23" t="s">
        <v>56</v>
      </c>
      <c r="F11" s="54" t="s">
        <v>56</v>
      </c>
      <c r="G11" s="54"/>
    </row>
    <row r="12" spans="1:7" ht="16.5" customHeight="1">
      <c r="A12" s="24"/>
      <c r="B12" s="24"/>
      <c r="C12" s="22" t="s">
        <v>186</v>
      </c>
      <c r="D12" s="23" t="s">
        <v>187</v>
      </c>
      <c r="E12" s="23" t="s">
        <v>188</v>
      </c>
      <c r="F12" s="54" t="s">
        <v>189</v>
      </c>
      <c r="G12" s="54"/>
    </row>
    <row r="13" spans="1:7" ht="16.5" customHeight="1">
      <c r="A13" s="24"/>
      <c r="B13" s="24"/>
      <c r="C13" s="22" t="s">
        <v>190</v>
      </c>
      <c r="D13" s="23" t="s">
        <v>191</v>
      </c>
      <c r="E13" s="23" t="s">
        <v>192</v>
      </c>
      <c r="F13" s="54" t="s">
        <v>193</v>
      </c>
      <c r="G13" s="54"/>
    </row>
    <row r="14" spans="1:7" ht="16.5" customHeight="1">
      <c r="A14" s="24"/>
      <c r="B14" s="24"/>
      <c r="C14" s="11" t="s">
        <v>194</v>
      </c>
      <c r="D14" s="23" t="s">
        <v>36</v>
      </c>
      <c r="E14" s="23" t="s">
        <v>195</v>
      </c>
      <c r="F14" s="54" t="s">
        <v>195</v>
      </c>
      <c r="G14" s="54"/>
    </row>
    <row r="15" spans="1:7" ht="16.5" customHeight="1">
      <c r="A15" s="24"/>
      <c r="B15" s="24"/>
      <c r="C15" s="22" t="s">
        <v>196</v>
      </c>
      <c r="D15" s="23" t="s">
        <v>197</v>
      </c>
      <c r="E15" s="23" t="s">
        <v>198</v>
      </c>
      <c r="F15" s="54" t="s">
        <v>199</v>
      </c>
      <c r="G15" s="54"/>
    </row>
    <row r="16" spans="1:7" ht="16.5" customHeight="1">
      <c r="A16" s="17" t="s">
        <v>57</v>
      </c>
      <c r="B16" s="17"/>
      <c r="C16" s="18" t="s">
        <v>58</v>
      </c>
      <c r="D16" s="9" t="s">
        <v>200</v>
      </c>
      <c r="E16" s="9" t="s">
        <v>36</v>
      </c>
      <c r="F16" s="46" t="s">
        <v>200</v>
      </c>
      <c r="G16" s="46"/>
    </row>
    <row r="17" spans="1:7" s="15" customFormat="1" ht="16.5" customHeight="1">
      <c r="A17" s="12"/>
      <c r="B17" s="13" t="s">
        <v>60</v>
      </c>
      <c r="C17" s="14" t="s">
        <v>61</v>
      </c>
      <c r="D17" s="10" t="s">
        <v>62</v>
      </c>
      <c r="E17" s="10" t="s">
        <v>36</v>
      </c>
      <c r="F17" s="47" t="s">
        <v>62</v>
      </c>
      <c r="G17" s="47"/>
    </row>
    <row r="18" spans="1:7" ht="16.5" customHeight="1">
      <c r="A18" s="24"/>
      <c r="B18" s="24"/>
      <c r="C18" s="22" t="s">
        <v>201</v>
      </c>
      <c r="D18" s="23" t="s">
        <v>202</v>
      </c>
      <c r="E18" s="23" t="s">
        <v>203</v>
      </c>
      <c r="F18" s="54" t="s">
        <v>204</v>
      </c>
      <c r="G18" s="54"/>
    </row>
    <row r="19" spans="1:7" ht="16.5" customHeight="1">
      <c r="A19" s="24"/>
      <c r="B19" s="24"/>
      <c r="C19" s="22" t="s">
        <v>205</v>
      </c>
      <c r="D19" s="23" t="s">
        <v>206</v>
      </c>
      <c r="E19" s="23" t="s">
        <v>207</v>
      </c>
      <c r="F19" s="54" t="s">
        <v>208</v>
      </c>
      <c r="G19" s="54"/>
    </row>
    <row r="20" spans="1:7" ht="16.5" customHeight="1">
      <c r="A20" s="24"/>
      <c r="B20" s="24"/>
      <c r="C20" s="22" t="s">
        <v>190</v>
      </c>
      <c r="D20" s="23" t="s">
        <v>209</v>
      </c>
      <c r="E20" s="23" t="s">
        <v>210</v>
      </c>
      <c r="F20" s="54" t="s">
        <v>211</v>
      </c>
      <c r="G20" s="54"/>
    </row>
    <row r="21" spans="1:7" ht="16.5" customHeight="1">
      <c r="A21" s="24"/>
      <c r="B21" s="24"/>
      <c r="C21" s="22" t="s">
        <v>212</v>
      </c>
      <c r="D21" s="23" t="s">
        <v>36</v>
      </c>
      <c r="E21" s="23" t="s">
        <v>213</v>
      </c>
      <c r="F21" s="54" t="s">
        <v>213</v>
      </c>
      <c r="G21" s="54"/>
    </row>
    <row r="22" spans="1:7" ht="16.5" customHeight="1">
      <c r="A22" s="24"/>
      <c r="B22" s="24"/>
      <c r="C22" s="22" t="s">
        <v>214</v>
      </c>
      <c r="D22" s="23" t="s">
        <v>36</v>
      </c>
      <c r="E22" s="23" t="s">
        <v>215</v>
      </c>
      <c r="F22" s="54" t="s">
        <v>215</v>
      </c>
      <c r="G22" s="54"/>
    </row>
    <row r="23" spans="1:7" ht="27.75" customHeight="1">
      <c r="A23" s="24"/>
      <c r="B23" s="24"/>
      <c r="C23" s="22" t="s">
        <v>216</v>
      </c>
      <c r="D23" s="23" t="s">
        <v>36</v>
      </c>
      <c r="E23" s="23" t="s">
        <v>217</v>
      </c>
      <c r="F23" s="54" t="s">
        <v>217</v>
      </c>
      <c r="G23" s="54"/>
    </row>
    <row r="24" spans="1:7" ht="22.5">
      <c r="A24" s="24"/>
      <c r="B24" s="24"/>
      <c r="C24" s="22" t="s">
        <v>218</v>
      </c>
      <c r="D24" s="23" t="s">
        <v>219</v>
      </c>
      <c r="E24" s="23" t="s">
        <v>220</v>
      </c>
      <c r="F24" s="54" t="s">
        <v>221</v>
      </c>
      <c r="G24" s="54"/>
    </row>
    <row r="25" spans="1:7" ht="16.5" customHeight="1">
      <c r="A25" s="17" t="s">
        <v>6</v>
      </c>
      <c r="B25" s="17"/>
      <c r="C25" s="18" t="s">
        <v>7</v>
      </c>
      <c r="D25" s="9" t="s">
        <v>25</v>
      </c>
      <c r="E25" s="9" t="s">
        <v>9</v>
      </c>
      <c r="F25" s="46" t="s">
        <v>26</v>
      </c>
      <c r="G25" s="46"/>
    </row>
    <row r="26" spans="1:7" s="15" customFormat="1" ht="16.5" customHeight="1">
      <c r="A26" s="12"/>
      <c r="B26" s="13" t="s">
        <v>11</v>
      </c>
      <c r="C26" s="14" t="s">
        <v>12</v>
      </c>
      <c r="D26" s="10" t="s">
        <v>13</v>
      </c>
      <c r="E26" s="10" t="s">
        <v>9</v>
      </c>
      <c r="F26" s="47" t="s">
        <v>14</v>
      </c>
      <c r="G26" s="47"/>
    </row>
    <row r="27" spans="1:7" ht="16.5" customHeight="1">
      <c r="A27" s="24"/>
      <c r="B27" s="24"/>
      <c r="C27" s="22" t="s">
        <v>222</v>
      </c>
      <c r="D27" s="23" t="s">
        <v>223</v>
      </c>
      <c r="E27" s="23" t="s">
        <v>224</v>
      </c>
      <c r="F27" s="54" t="s">
        <v>225</v>
      </c>
      <c r="G27" s="54"/>
    </row>
    <row r="28" spans="1:7" ht="16.5" customHeight="1">
      <c r="A28" s="24"/>
      <c r="B28" s="24"/>
      <c r="C28" s="22" t="s">
        <v>226</v>
      </c>
      <c r="D28" s="23" t="s">
        <v>227</v>
      </c>
      <c r="E28" s="23" t="s">
        <v>228</v>
      </c>
      <c r="F28" s="54" t="s">
        <v>229</v>
      </c>
      <c r="G28" s="54"/>
    </row>
    <row r="29" spans="1:7" ht="16.5" customHeight="1">
      <c r="A29" s="24"/>
      <c r="B29" s="24"/>
      <c r="C29" s="22" t="s">
        <v>230</v>
      </c>
      <c r="D29" s="23" t="s">
        <v>231</v>
      </c>
      <c r="E29" s="23" t="s">
        <v>231</v>
      </c>
      <c r="F29" s="54" t="s">
        <v>232</v>
      </c>
      <c r="G29" s="54"/>
    </row>
    <row r="30" spans="1:7" ht="16.5" customHeight="1">
      <c r="A30" s="24"/>
      <c r="B30" s="24"/>
      <c r="C30" s="22" t="s">
        <v>185</v>
      </c>
      <c r="D30" s="23" t="s">
        <v>233</v>
      </c>
      <c r="E30" s="23" t="s">
        <v>234</v>
      </c>
      <c r="F30" s="54" t="s">
        <v>235</v>
      </c>
      <c r="G30" s="54"/>
    </row>
    <row r="31" spans="1:7" ht="16.5" customHeight="1">
      <c r="A31" s="24"/>
      <c r="B31" s="24"/>
      <c r="C31" s="22" t="s">
        <v>205</v>
      </c>
      <c r="D31" s="23" t="s">
        <v>219</v>
      </c>
      <c r="E31" s="23" t="s">
        <v>236</v>
      </c>
      <c r="F31" s="54" t="s">
        <v>237</v>
      </c>
      <c r="G31" s="54"/>
    </row>
    <row r="32" spans="1:7" ht="16.5" customHeight="1">
      <c r="A32" s="24"/>
      <c r="B32" s="24"/>
      <c r="C32" s="22" t="s">
        <v>186</v>
      </c>
      <c r="D32" s="23" t="s">
        <v>36</v>
      </c>
      <c r="E32" s="23" t="s">
        <v>238</v>
      </c>
      <c r="F32" s="54" t="s">
        <v>238</v>
      </c>
      <c r="G32" s="54"/>
    </row>
    <row r="33" spans="1:7" ht="22.5">
      <c r="A33" s="24"/>
      <c r="B33" s="24"/>
      <c r="C33" s="22" t="s">
        <v>216</v>
      </c>
      <c r="D33" s="23" t="s">
        <v>36</v>
      </c>
      <c r="E33" s="23" t="s">
        <v>221</v>
      </c>
      <c r="F33" s="54" t="s">
        <v>221</v>
      </c>
      <c r="G33" s="54"/>
    </row>
    <row r="34" spans="1:7" ht="22.5">
      <c r="A34" s="24"/>
      <c r="B34" s="24"/>
      <c r="C34" s="22" t="s">
        <v>218</v>
      </c>
      <c r="D34" s="23" t="s">
        <v>36</v>
      </c>
      <c r="E34" s="23" t="s">
        <v>239</v>
      </c>
      <c r="F34" s="54" t="s">
        <v>239</v>
      </c>
      <c r="G34" s="54"/>
    </row>
    <row r="35" spans="1:7" ht="16.5" customHeight="1">
      <c r="A35" s="17" t="s">
        <v>115</v>
      </c>
      <c r="B35" s="17"/>
      <c r="C35" s="18" t="s">
        <v>116</v>
      </c>
      <c r="D35" s="9" t="s">
        <v>240</v>
      </c>
      <c r="E35" s="9" t="s">
        <v>36</v>
      </c>
      <c r="F35" s="46" t="s">
        <v>240</v>
      </c>
      <c r="G35" s="46"/>
    </row>
    <row r="36" spans="1:7" s="15" customFormat="1" ht="16.5" customHeight="1">
      <c r="A36" s="12"/>
      <c r="B36" s="13" t="s">
        <v>118</v>
      </c>
      <c r="C36" s="14" t="s">
        <v>119</v>
      </c>
      <c r="D36" s="10" t="s">
        <v>240</v>
      </c>
      <c r="E36" s="10" t="s">
        <v>36</v>
      </c>
      <c r="F36" s="47" t="s">
        <v>240</v>
      </c>
      <c r="G36" s="47"/>
    </row>
    <row r="37" spans="1:7" ht="16.5" customHeight="1">
      <c r="A37" s="24"/>
      <c r="B37" s="24"/>
      <c r="C37" s="22" t="s">
        <v>222</v>
      </c>
      <c r="D37" s="23" t="s">
        <v>241</v>
      </c>
      <c r="E37" s="23" t="s">
        <v>242</v>
      </c>
      <c r="F37" s="54" t="s">
        <v>243</v>
      </c>
      <c r="G37" s="54"/>
    </row>
    <row r="38" spans="1:7" ht="16.5" customHeight="1">
      <c r="A38" s="24"/>
      <c r="B38" s="24"/>
      <c r="C38" s="22" t="s">
        <v>201</v>
      </c>
      <c r="D38" s="23" t="s">
        <v>56</v>
      </c>
      <c r="E38" s="23" t="s">
        <v>244</v>
      </c>
      <c r="F38" s="54" t="s">
        <v>245</v>
      </c>
      <c r="G38" s="54"/>
    </row>
    <row r="39" spans="1:7" s="15" customFormat="1" ht="16.5" customHeight="1">
      <c r="A39" s="58" t="s">
        <v>16</v>
      </c>
      <c r="B39" s="59"/>
      <c r="C39" s="60"/>
      <c r="D39" s="30" t="s">
        <v>27</v>
      </c>
      <c r="E39" s="30" t="s">
        <v>9</v>
      </c>
      <c r="F39" s="61" t="s">
        <v>28</v>
      </c>
      <c r="G39" s="61"/>
    </row>
    <row r="40" spans="1:8" ht="222" customHeight="1">
      <c r="A40" s="34"/>
      <c r="B40" s="34"/>
      <c r="C40" s="34"/>
      <c r="D40" s="34"/>
      <c r="E40" s="34"/>
      <c r="F40" s="34"/>
      <c r="G40" s="34"/>
      <c r="H40" s="34"/>
    </row>
    <row r="41" spans="1:8" ht="222" customHeight="1">
      <c r="A41" s="34"/>
      <c r="B41" s="34"/>
      <c r="C41" s="34"/>
      <c r="D41" s="34"/>
      <c r="E41" s="34"/>
      <c r="F41" s="34"/>
      <c r="G41" s="34"/>
      <c r="H41" s="34"/>
    </row>
    <row r="42" spans="1:8" ht="11.25" customHeight="1">
      <c r="A42" s="34"/>
      <c r="B42" s="34"/>
      <c r="C42" s="34"/>
      <c r="D42" s="34"/>
      <c r="E42" s="34"/>
      <c r="F42" s="34"/>
      <c r="G42" s="35" t="s">
        <v>246</v>
      </c>
      <c r="H42" s="35"/>
    </row>
  </sheetData>
  <mergeCells count="38">
    <mergeCell ref="A6:G6"/>
    <mergeCell ref="F8:G8"/>
    <mergeCell ref="F32:G32"/>
    <mergeCell ref="F33:G33"/>
    <mergeCell ref="F34:G34"/>
    <mergeCell ref="F29:G29"/>
    <mergeCell ref="F30:G30"/>
    <mergeCell ref="F31:G31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A39:C39"/>
    <mergeCell ref="F39:G39"/>
    <mergeCell ref="F35:G35"/>
    <mergeCell ref="F36:G36"/>
    <mergeCell ref="F37:G37"/>
    <mergeCell ref="F38:G38"/>
    <mergeCell ref="A40:H40"/>
    <mergeCell ref="A41:H41"/>
    <mergeCell ref="A42:F42"/>
    <mergeCell ref="G42:H42"/>
  </mergeCells>
  <printOptions/>
  <pageMargins left="0.24" right="0.16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42"/>
  <sheetViews>
    <sheetView workbookViewId="0" topLeftCell="A10">
      <selection activeCell="A17" sqref="A17:IV17"/>
    </sheetView>
  </sheetViews>
  <sheetFormatPr defaultColWidth="9.00390625" defaultRowHeight="12.75"/>
  <cols>
    <col min="1" max="1" width="3.125" style="100" customWidth="1"/>
    <col min="2" max="2" width="4.875" style="0" customWidth="1"/>
    <col min="3" max="3" width="6.00390625" style="0" customWidth="1"/>
    <col min="4" max="4" width="23.375" style="0" customWidth="1"/>
    <col min="5" max="5" width="10.25390625" style="0" customWidth="1"/>
    <col min="6" max="6" width="11.375" style="0" customWidth="1"/>
    <col min="7" max="7" width="10.875" style="0" customWidth="1"/>
    <col min="8" max="8" width="10.125" style="0" customWidth="1"/>
    <col min="9" max="9" width="10.375" style="0" customWidth="1"/>
    <col min="10" max="10" width="11.875" style="118" customWidth="1"/>
    <col min="11" max="16384" width="10.875" style="0" customWidth="1"/>
  </cols>
  <sheetData>
    <row r="1" s="1" customFormat="1" ht="12.75"/>
    <row r="2" s="1" customFormat="1" ht="12.75">
      <c r="D2" s="16"/>
    </row>
    <row r="3" spans="1:10" s="63" customFormat="1" ht="12.75">
      <c r="A3" s="62" t="s">
        <v>250</v>
      </c>
      <c r="B3" s="62"/>
      <c r="C3" s="62"/>
      <c r="D3" s="62"/>
      <c r="E3" s="62"/>
      <c r="F3" s="62"/>
      <c r="G3" s="62"/>
      <c r="H3" s="62"/>
      <c r="I3" s="62"/>
      <c r="J3" s="62"/>
    </row>
    <row r="4" spans="1:8" s="65" customFormat="1" ht="12.75">
      <c r="A4" s="64"/>
      <c r="B4" s="64"/>
      <c r="D4"/>
      <c r="E4" s="66"/>
      <c r="F4" s="66"/>
      <c r="H4" s="67" t="s">
        <v>251</v>
      </c>
    </row>
    <row r="5" spans="1:8" s="65" customFormat="1" ht="12.75">
      <c r="A5" s="64"/>
      <c r="B5" s="64"/>
      <c r="D5"/>
      <c r="E5" s="66"/>
      <c r="F5" s="66"/>
      <c r="H5" s="67" t="s">
        <v>252</v>
      </c>
    </row>
    <row r="6" spans="1:8" s="65" customFormat="1" ht="12.75">
      <c r="A6" s="64"/>
      <c r="B6" s="64"/>
      <c r="D6"/>
      <c r="E6" s="66"/>
      <c r="F6" s="66"/>
      <c r="H6" s="67" t="s">
        <v>253</v>
      </c>
    </row>
    <row r="7" spans="1:8" s="65" customFormat="1" ht="12.75">
      <c r="A7" s="64"/>
      <c r="B7" s="64"/>
      <c r="D7"/>
      <c r="E7" s="66"/>
      <c r="F7" s="66"/>
      <c r="H7" s="67" t="s">
        <v>254</v>
      </c>
    </row>
    <row r="8" spans="1:6" s="65" customFormat="1" ht="15.75" customHeight="1">
      <c r="A8" s="64"/>
      <c r="B8" s="64"/>
      <c r="C8" s="67"/>
      <c r="D8" s="66"/>
      <c r="E8" s="66"/>
      <c r="F8" s="66"/>
    </row>
    <row r="9" spans="1:10" s="63" customFormat="1" ht="27.75" customHeight="1">
      <c r="A9" s="68" t="s">
        <v>255</v>
      </c>
      <c r="B9" s="68"/>
      <c r="C9" s="68"/>
      <c r="D9" s="68"/>
      <c r="E9" s="68"/>
      <c r="F9" s="68"/>
      <c r="G9" s="68"/>
      <c r="H9" s="68"/>
      <c r="I9" s="68"/>
      <c r="J9" s="68"/>
    </row>
    <row r="10" spans="1:10" s="63" customFormat="1" ht="9.75" customHeight="1">
      <c r="A10" s="69"/>
      <c r="B10" s="70"/>
      <c r="C10" s="70"/>
      <c r="D10" s="70"/>
      <c r="E10" s="70"/>
      <c r="F10" s="70"/>
      <c r="G10" s="70"/>
      <c r="H10" s="70"/>
      <c r="I10" s="70"/>
      <c r="J10" s="71" t="s">
        <v>256</v>
      </c>
    </row>
    <row r="11" spans="1:10" s="77" customFormat="1" ht="15.75" customHeight="1">
      <c r="A11" s="72" t="s">
        <v>257</v>
      </c>
      <c r="B11" s="73" t="s">
        <v>0</v>
      </c>
      <c r="C11" s="72" t="s">
        <v>258</v>
      </c>
      <c r="D11" s="74" t="s">
        <v>259</v>
      </c>
      <c r="E11" s="75" t="s">
        <v>260</v>
      </c>
      <c r="F11" s="75"/>
      <c r="G11" s="75"/>
      <c r="H11" s="75"/>
      <c r="I11" s="75"/>
      <c r="J11" s="76" t="s">
        <v>261</v>
      </c>
    </row>
    <row r="12" spans="1:10" s="77" customFormat="1" ht="16.5" customHeight="1">
      <c r="A12" s="72"/>
      <c r="B12" s="73"/>
      <c r="C12" s="72"/>
      <c r="D12" s="74"/>
      <c r="E12" s="74" t="s">
        <v>262</v>
      </c>
      <c r="F12" s="74" t="s">
        <v>263</v>
      </c>
      <c r="G12" s="74"/>
      <c r="H12" s="74"/>
      <c r="I12" s="74"/>
      <c r="J12" s="76"/>
    </row>
    <row r="13" spans="1:10" s="77" customFormat="1" ht="29.25" customHeight="1">
      <c r="A13" s="72"/>
      <c r="B13" s="73"/>
      <c r="C13" s="72"/>
      <c r="D13" s="74"/>
      <c r="E13" s="74"/>
      <c r="F13" s="74" t="s">
        <v>264</v>
      </c>
      <c r="G13" s="74" t="s">
        <v>265</v>
      </c>
      <c r="H13" s="78" t="s">
        <v>266</v>
      </c>
      <c r="I13" s="78" t="s">
        <v>267</v>
      </c>
      <c r="J13" s="76"/>
    </row>
    <row r="14" spans="1:10" s="77" customFormat="1" ht="19.5" customHeight="1">
      <c r="A14" s="72"/>
      <c r="B14" s="73"/>
      <c r="C14" s="72"/>
      <c r="D14" s="74"/>
      <c r="E14" s="74"/>
      <c r="F14" s="74"/>
      <c r="G14" s="74"/>
      <c r="H14" s="78"/>
      <c r="I14" s="78"/>
      <c r="J14" s="76"/>
    </row>
    <row r="15" spans="1:10" s="77" customFormat="1" ht="12.75">
      <c r="A15" s="72"/>
      <c r="B15" s="73"/>
      <c r="C15" s="72"/>
      <c r="D15" s="74"/>
      <c r="E15" s="74"/>
      <c r="F15" s="74"/>
      <c r="G15" s="74"/>
      <c r="H15" s="78"/>
      <c r="I15" s="78"/>
      <c r="J15" s="76"/>
    </row>
    <row r="16" spans="1:10" ht="18" customHeight="1">
      <c r="A16" s="79" t="s">
        <v>268</v>
      </c>
      <c r="B16" s="79"/>
      <c r="C16" s="79"/>
      <c r="D16" s="79"/>
      <c r="E16" s="79"/>
      <c r="F16" s="79"/>
      <c r="G16" s="79"/>
      <c r="H16" s="79"/>
      <c r="I16" s="79"/>
      <c r="J16" s="79"/>
    </row>
    <row r="17" spans="1:10" ht="102">
      <c r="A17" s="80">
        <v>1</v>
      </c>
      <c r="B17" s="81">
        <v>600</v>
      </c>
      <c r="C17" s="80">
        <v>60014</v>
      </c>
      <c r="D17" s="82" t="s">
        <v>269</v>
      </c>
      <c r="E17" s="83">
        <v>26000</v>
      </c>
      <c r="F17" s="83">
        <v>26000</v>
      </c>
      <c r="G17" s="83"/>
      <c r="H17" s="83"/>
      <c r="I17" s="83"/>
      <c r="J17" s="84" t="s">
        <v>270</v>
      </c>
    </row>
    <row r="18" spans="1:10" ht="55.5" customHeight="1">
      <c r="A18" s="85">
        <v>2</v>
      </c>
      <c r="B18" s="86">
        <v>600</v>
      </c>
      <c r="C18" s="87">
        <v>60014</v>
      </c>
      <c r="D18" s="88" t="s">
        <v>271</v>
      </c>
      <c r="E18" s="89">
        <f>SUM(F18:I18)</f>
        <v>324156</v>
      </c>
      <c r="F18" s="89">
        <v>24156</v>
      </c>
      <c r="G18" s="89">
        <v>300000</v>
      </c>
      <c r="H18" s="90"/>
      <c r="I18" s="89"/>
      <c r="J18" s="84" t="s">
        <v>270</v>
      </c>
    </row>
    <row r="19" spans="1:10" ht="51">
      <c r="A19" s="80">
        <v>3</v>
      </c>
      <c r="B19" s="86">
        <v>600</v>
      </c>
      <c r="C19" s="87">
        <v>60014</v>
      </c>
      <c r="D19" s="88" t="s">
        <v>272</v>
      </c>
      <c r="E19" s="89">
        <f>SUM(F19:I19)</f>
        <v>2000000</v>
      </c>
      <c r="F19" s="89">
        <v>20000</v>
      </c>
      <c r="G19" s="91">
        <v>280000</v>
      </c>
      <c r="H19" s="90"/>
      <c r="I19" s="89">
        <v>1700000</v>
      </c>
      <c r="J19" s="84" t="s">
        <v>273</v>
      </c>
    </row>
    <row r="20" spans="1:10" ht="51">
      <c r="A20" s="85">
        <v>4</v>
      </c>
      <c r="B20" s="86">
        <v>600</v>
      </c>
      <c r="C20" s="87">
        <v>60014</v>
      </c>
      <c r="D20" s="88" t="s">
        <v>272</v>
      </c>
      <c r="E20" s="89">
        <v>1358720</v>
      </c>
      <c r="F20" s="89">
        <v>1358720</v>
      </c>
      <c r="G20" s="91"/>
      <c r="H20" s="90"/>
      <c r="I20" s="89"/>
      <c r="J20" s="84" t="s">
        <v>270</v>
      </c>
    </row>
    <row r="21" spans="1:10" ht="38.25">
      <c r="A21" s="80">
        <v>5</v>
      </c>
      <c r="B21" s="92">
        <v>600</v>
      </c>
      <c r="C21" s="93">
        <v>60014</v>
      </c>
      <c r="D21" s="94" t="s">
        <v>274</v>
      </c>
      <c r="E21" s="95">
        <v>4500000</v>
      </c>
      <c r="F21" s="96"/>
      <c r="G21" s="95">
        <v>675000</v>
      </c>
      <c r="H21" s="97"/>
      <c r="I21" s="95">
        <v>3825000</v>
      </c>
      <c r="J21" s="98" t="s">
        <v>270</v>
      </c>
    </row>
    <row r="22" spans="1:10" ht="38.25">
      <c r="A22" s="85">
        <v>6</v>
      </c>
      <c r="B22" s="86">
        <v>600</v>
      </c>
      <c r="C22" s="87">
        <v>60014</v>
      </c>
      <c r="D22" s="88" t="s">
        <v>275</v>
      </c>
      <c r="E22" s="89">
        <v>411609</v>
      </c>
      <c r="F22" s="89">
        <v>411609</v>
      </c>
      <c r="G22" s="89"/>
      <c r="H22" s="90"/>
      <c r="I22" s="89"/>
      <c r="J22" s="84" t="s">
        <v>270</v>
      </c>
    </row>
    <row r="23" spans="1:10" ht="38.25">
      <c r="A23" s="80">
        <v>7</v>
      </c>
      <c r="B23" s="86">
        <v>600</v>
      </c>
      <c r="C23" s="87">
        <v>60014</v>
      </c>
      <c r="D23" s="88" t="s">
        <v>276</v>
      </c>
      <c r="E23" s="89">
        <v>51850</v>
      </c>
      <c r="F23" s="89">
        <v>51850</v>
      </c>
      <c r="G23" s="99"/>
      <c r="H23" s="90"/>
      <c r="I23" s="89"/>
      <c r="J23" s="84" t="s">
        <v>270</v>
      </c>
    </row>
    <row r="24" spans="1:10" ht="25.5">
      <c r="A24" s="85">
        <v>8</v>
      </c>
      <c r="B24" s="86">
        <v>600</v>
      </c>
      <c r="C24" s="87">
        <v>60014</v>
      </c>
      <c r="D24" s="88" t="s">
        <v>277</v>
      </c>
      <c r="E24" s="89">
        <v>19276</v>
      </c>
      <c r="F24" s="89">
        <v>19276</v>
      </c>
      <c r="G24" s="99"/>
      <c r="H24" s="90"/>
      <c r="I24" s="89"/>
      <c r="J24" s="84" t="s">
        <v>270</v>
      </c>
    </row>
    <row r="25" spans="1:10" ht="25.5">
      <c r="A25" s="80">
        <v>9</v>
      </c>
      <c r="B25" s="86">
        <v>600</v>
      </c>
      <c r="C25" s="87">
        <v>60014</v>
      </c>
      <c r="D25" s="88" t="s">
        <v>278</v>
      </c>
      <c r="E25" s="89">
        <v>23180</v>
      </c>
      <c r="F25" s="89">
        <v>23180</v>
      </c>
      <c r="G25" s="99"/>
      <c r="H25" s="90"/>
      <c r="I25" s="89"/>
      <c r="J25" s="84" t="s">
        <v>270</v>
      </c>
    </row>
    <row r="26" spans="1:10" ht="72" customHeight="1">
      <c r="A26" s="85">
        <v>10</v>
      </c>
      <c r="B26" s="86">
        <v>600</v>
      </c>
      <c r="C26" s="87">
        <v>60014</v>
      </c>
      <c r="D26" s="88" t="s">
        <v>279</v>
      </c>
      <c r="E26" s="89">
        <f>F26+G26</f>
        <v>408929</v>
      </c>
      <c r="F26" s="89">
        <v>208929</v>
      </c>
      <c r="G26" s="89">
        <v>200000</v>
      </c>
      <c r="H26" s="90"/>
      <c r="I26" s="89"/>
      <c r="J26" s="84" t="s">
        <v>270</v>
      </c>
    </row>
    <row r="27" spans="1:10" ht="65.25" customHeight="1">
      <c r="A27" s="80">
        <v>11</v>
      </c>
      <c r="B27" s="86">
        <v>600</v>
      </c>
      <c r="C27" s="87">
        <v>60014</v>
      </c>
      <c r="D27" s="88" t="s">
        <v>280</v>
      </c>
      <c r="E27" s="89">
        <f>SUM(F27:I27)</f>
        <v>2442468</v>
      </c>
      <c r="F27" s="89">
        <f>1400392-948076</f>
        <v>452316</v>
      </c>
      <c r="G27" s="99"/>
      <c r="H27" s="90"/>
      <c r="I27" s="89">
        <v>1990152</v>
      </c>
      <c r="J27" s="84" t="s">
        <v>273</v>
      </c>
    </row>
    <row r="28" spans="1:10" ht="76.5">
      <c r="A28" s="85">
        <v>12</v>
      </c>
      <c r="B28" s="86">
        <v>600</v>
      </c>
      <c r="C28" s="87">
        <v>60014</v>
      </c>
      <c r="D28" s="88" t="s">
        <v>281</v>
      </c>
      <c r="E28" s="89">
        <v>483005</v>
      </c>
      <c r="F28" s="89">
        <v>144901</v>
      </c>
      <c r="G28" s="89"/>
      <c r="H28" s="90"/>
      <c r="I28" s="89">
        <v>338104</v>
      </c>
      <c r="J28" s="84" t="s">
        <v>273</v>
      </c>
    </row>
    <row r="29" spans="1:10" ht="38.25">
      <c r="A29" s="80">
        <v>13</v>
      </c>
      <c r="B29" s="86">
        <v>600</v>
      </c>
      <c r="C29" s="87">
        <v>60014</v>
      </c>
      <c r="D29" s="88" t="s">
        <v>282</v>
      </c>
      <c r="E29" s="89">
        <f>600000-595072</f>
        <v>4928</v>
      </c>
      <c r="F29" s="89">
        <v>4928</v>
      </c>
      <c r="G29" s="89"/>
      <c r="H29" s="90"/>
      <c r="I29" s="89"/>
      <c r="J29" s="84" t="s">
        <v>270</v>
      </c>
    </row>
    <row r="30" spans="1:10" ht="48">
      <c r="A30" s="85">
        <v>14</v>
      </c>
      <c r="B30" s="86">
        <v>700</v>
      </c>
      <c r="C30" s="87">
        <v>70005</v>
      </c>
      <c r="D30" s="88" t="s">
        <v>283</v>
      </c>
      <c r="E30" s="89">
        <v>138399</v>
      </c>
      <c r="F30" s="89">
        <v>138399</v>
      </c>
      <c r="G30" s="89"/>
      <c r="H30" s="90"/>
      <c r="I30" s="89"/>
      <c r="J30" s="84" t="s">
        <v>273</v>
      </c>
    </row>
    <row r="31" spans="1:10" ht="48">
      <c r="A31" s="122">
        <v>15</v>
      </c>
      <c r="B31" s="86">
        <v>750</v>
      </c>
      <c r="C31" s="87">
        <v>75020</v>
      </c>
      <c r="D31" s="88" t="s">
        <v>284</v>
      </c>
      <c r="E31" s="89">
        <v>233400</v>
      </c>
      <c r="F31" s="91">
        <v>233400</v>
      </c>
      <c r="G31" s="89"/>
      <c r="H31" s="90"/>
      <c r="I31" s="89"/>
      <c r="J31" s="84" t="s">
        <v>273</v>
      </c>
    </row>
    <row r="32" spans="1:10" ht="48">
      <c r="A32" s="85">
        <v>16</v>
      </c>
      <c r="B32" s="86">
        <v>750</v>
      </c>
      <c r="C32" s="87">
        <v>75020</v>
      </c>
      <c r="D32" s="88" t="s">
        <v>285</v>
      </c>
      <c r="E32" s="89">
        <v>261000</v>
      </c>
      <c r="F32" s="89">
        <v>261000</v>
      </c>
      <c r="G32" s="89"/>
      <c r="H32" s="90"/>
      <c r="I32" s="89"/>
      <c r="J32" s="84" t="s">
        <v>273</v>
      </c>
    </row>
    <row r="33" spans="1:10" s="100" customFormat="1" ht="51">
      <c r="A33" s="80">
        <v>17</v>
      </c>
      <c r="B33" s="86">
        <v>750</v>
      </c>
      <c r="C33" s="87">
        <v>75020</v>
      </c>
      <c r="D33" s="88" t="s">
        <v>286</v>
      </c>
      <c r="E33" s="89">
        <v>32176</v>
      </c>
      <c r="F33" s="89">
        <v>32176</v>
      </c>
      <c r="G33" s="89"/>
      <c r="H33" s="90"/>
      <c r="I33" s="89"/>
      <c r="J33" s="84" t="s">
        <v>273</v>
      </c>
    </row>
    <row r="34" spans="1:10" s="100" customFormat="1" ht="48">
      <c r="A34" s="85">
        <v>18</v>
      </c>
      <c r="B34" s="86">
        <v>750</v>
      </c>
      <c r="C34" s="87">
        <v>75020</v>
      </c>
      <c r="D34" s="88" t="s">
        <v>287</v>
      </c>
      <c r="E34" s="89">
        <v>60000</v>
      </c>
      <c r="F34" s="89">
        <v>60000</v>
      </c>
      <c r="G34" s="89"/>
      <c r="H34" s="90"/>
      <c r="I34" s="89"/>
      <c r="J34" s="84" t="s">
        <v>273</v>
      </c>
    </row>
    <row r="35" spans="1:10" s="100" customFormat="1" ht="51">
      <c r="A35" s="80">
        <v>19</v>
      </c>
      <c r="B35" s="86">
        <v>801</v>
      </c>
      <c r="C35" s="87">
        <v>80120</v>
      </c>
      <c r="D35" s="88" t="s">
        <v>288</v>
      </c>
      <c r="E35" s="89">
        <v>80000</v>
      </c>
      <c r="F35" s="89">
        <v>80000</v>
      </c>
      <c r="G35" s="89"/>
      <c r="H35" s="90"/>
      <c r="I35" s="89"/>
      <c r="J35" s="84" t="s">
        <v>273</v>
      </c>
    </row>
    <row r="36" spans="1:10" s="100" customFormat="1" ht="63.75">
      <c r="A36" s="85">
        <v>20</v>
      </c>
      <c r="B36" s="86">
        <v>801</v>
      </c>
      <c r="C36" s="87">
        <v>80120</v>
      </c>
      <c r="D36" s="88" t="s">
        <v>289</v>
      </c>
      <c r="E36" s="89">
        <v>2122846</v>
      </c>
      <c r="F36" s="89"/>
      <c r="G36" s="89">
        <v>318427</v>
      </c>
      <c r="H36" s="90"/>
      <c r="I36" s="89">
        <v>1804419</v>
      </c>
      <c r="J36" s="84" t="s">
        <v>273</v>
      </c>
    </row>
    <row r="37" spans="1:10" s="100" customFormat="1" ht="76.5">
      <c r="A37" s="80">
        <v>21</v>
      </c>
      <c r="B37" s="86">
        <v>801</v>
      </c>
      <c r="C37" s="87">
        <v>80130</v>
      </c>
      <c r="D37" s="88" t="s">
        <v>290</v>
      </c>
      <c r="E37" s="89">
        <v>100000</v>
      </c>
      <c r="F37" s="89">
        <v>100000</v>
      </c>
      <c r="G37" s="89"/>
      <c r="H37" s="90"/>
      <c r="I37" s="89"/>
      <c r="J37" s="84" t="s">
        <v>273</v>
      </c>
    </row>
    <row r="38" spans="1:10" s="100" customFormat="1" ht="82.5" customHeight="1">
      <c r="A38" s="85">
        <v>22</v>
      </c>
      <c r="B38" s="92">
        <v>801</v>
      </c>
      <c r="C38" s="93">
        <v>80130</v>
      </c>
      <c r="D38" s="94" t="s">
        <v>291</v>
      </c>
      <c r="E38" s="95">
        <f>F38</f>
        <v>844685</v>
      </c>
      <c r="F38" s="95">
        <f>1367928-523243</f>
        <v>844685</v>
      </c>
      <c r="G38" s="95"/>
      <c r="H38" s="97"/>
      <c r="I38" s="95"/>
      <c r="J38" s="84" t="s">
        <v>273</v>
      </c>
    </row>
    <row r="39" spans="1:10" s="100" customFormat="1" ht="63.75">
      <c r="A39" s="80">
        <v>23</v>
      </c>
      <c r="B39" s="92">
        <v>801</v>
      </c>
      <c r="C39" s="93">
        <v>80130</v>
      </c>
      <c r="D39" s="94" t="s">
        <v>292</v>
      </c>
      <c r="E39" s="95">
        <v>89129</v>
      </c>
      <c r="F39" s="95">
        <v>89129</v>
      </c>
      <c r="G39" s="95"/>
      <c r="H39" s="97"/>
      <c r="I39" s="95"/>
      <c r="J39" s="84" t="s">
        <v>273</v>
      </c>
    </row>
    <row r="40" spans="1:10" s="100" customFormat="1" ht="63.75">
      <c r="A40" s="85">
        <v>24</v>
      </c>
      <c r="B40" s="86">
        <v>801</v>
      </c>
      <c r="C40" s="87">
        <v>80130</v>
      </c>
      <c r="D40" s="88" t="s">
        <v>293</v>
      </c>
      <c r="E40" s="89">
        <v>1200000</v>
      </c>
      <c r="F40" s="89">
        <v>1200000</v>
      </c>
      <c r="G40" s="89"/>
      <c r="H40" s="90"/>
      <c r="I40" s="89"/>
      <c r="J40" s="84" t="s">
        <v>273</v>
      </c>
    </row>
    <row r="41" spans="1:10" s="100" customFormat="1" ht="51">
      <c r="A41" s="80">
        <v>25</v>
      </c>
      <c r="B41" s="86">
        <v>801</v>
      </c>
      <c r="C41" s="87">
        <v>80130</v>
      </c>
      <c r="D41" s="88" t="s">
        <v>294</v>
      </c>
      <c r="E41" s="89">
        <v>28792</v>
      </c>
      <c r="F41" s="89">
        <v>28792</v>
      </c>
      <c r="G41" s="89"/>
      <c r="H41" s="90"/>
      <c r="I41" s="89"/>
      <c r="J41" s="84" t="s">
        <v>273</v>
      </c>
    </row>
    <row r="42" spans="1:10" s="100" customFormat="1" ht="53.25" customHeight="1">
      <c r="A42" s="85">
        <v>26</v>
      </c>
      <c r="B42" s="86">
        <v>801</v>
      </c>
      <c r="C42" s="87">
        <v>80130</v>
      </c>
      <c r="D42" s="88" t="s">
        <v>295</v>
      </c>
      <c r="E42" s="89">
        <v>1506996</v>
      </c>
      <c r="F42" s="89">
        <v>16520</v>
      </c>
      <c r="G42" s="89">
        <v>1490476</v>
      </c>
      <c r="H42" s="90"/>
      <c r="I42" s="89"/>
      <c r="J42" s="84" t="s">
        <v>273</v>
      </c>
    </row>
    <row r="43" spans="1:10" ht="78" customHeight="1">
      <c r="A43" s="80">
        <v>27</v>
      </c>
      <c r="B43" s="86">
        <v>801</v>
      </c>
      <c r="C43" s="87">
        <v>80130</v>
      </c>
      <c r="D43" s="88" t="s">
        <v>296</v>
      </c>
      <c r="E43" s="89">
        <v>400000</v>
      </c>
      <c r="F43" s="89">
        <v>330000</v>
      </c>
      <c r="G43" s="89">
        <v>70000</v>
      </c>
      <c r="H43" s="90"/>
      <c r="I43" s="89"/>
      <c r="J43" s="84" t="s">
        <v>273</v>
      </c>
    </row>
    <row r="44" spans="1:10" ht="66.75" customHeight="1">
      <c r="A44" s="85">
        <v>28</v>
      </c>
      <c r="B44" s="86">
        <v>801</v>
      </c>
      <c r="C44" s="87">
        <v>80130</v>
      </c>
      <c r="D44" s="88" t="s">
        <v>297</v>
      </c>
      <c r="E44" s="89">
        <f>F44+G44+H44+I44</f>
        <v>0</v>
      </c>
      <c r="F44" s="89">
        <v>0</v>
      </c>
      <c r="G44" s="89">
        <v>0</v>
      </c>
      <c r="H44" s="90"/>
      <c r="I44" s="89">
        <v>0</v>
      </c>
      <c r="J44" s="84" t="s">
        <v>298</v>
      </c>
    </row>
    <row r="45" spans="1:10" ht="91.5" customHeight="1">
      <c r="A45" s="80">
        <v>29</v>
      </c>
      <c r="B45" s="86">
        <v>801</v>
      </c>
      <c r="C45" s="87">
        <v>80130</v>
      </c>
      <c r="D45" s="88" t="s">
        <v>299</v>
      </c>
      <c r="E45" s="89">
        <f>F45+G45+H45+I45</f>
        <v>935407</v>
      </c>
      <c r="F45" s="89">
        <f>489320-479966+130957</f>
        <v>140311</v>
      </c>
      <c r="G45" s="89">
        <v>0</v>
      </c>
      <c r="H45" s="90"/>
      <c r="I45" s="89">
        <v>795096</v>
      </c>
      <c r="J45" s="84" t="s">
        <v>273</v>
      </c>
    </row>
    <row r="46" spans="1:10" ht="83.25" customHeight="1">
      <c r="A46" s="124">
        <v>30</v>
      </c>
      <c r="B46" s="86">
        <v>854</v>
      </c>
      <c r="C46" s="87">
        <v>85407</v>
      </c>
      <c r="D46" s="88" t="s">
        <v>300</v>
      </c>
      <c r="E46" s="89">
        <f>F46+G46+H46+I46</f>
        <v>2100</v>
      </c>
      <c r="F46" s="89">
        <v>721</v>
      </c>
      <c r="G46" s="89"/>
      <c r="H46" s="90"/>
      <c r="I46" s="89">
        <v>1379</v>
      </c>
      <c r="J46" s="84" t="s">
        <v>273</v>
      </c>
    </row>
    <row r="47" spans="1:10" ht="113.25" customHeight="1">
      <c r="A47" s="80">
        <v>31</v>
      </c>
      <c r="B47" s="86">
        <v>801</v>
      </c>
      <c r="C47" s="87">
        <v>80140</v>
      </c>
      <c r="D47" s="88" t="s">
        <v>301</v>
      </c>
      <c r="E47" s="89">
        <f>F47+G47+H47+I47</f>
        <v>50800</v>
      </c>
      <c r="F47" s="89"/>
      <c r="G47" s="89">
        <v>7620</v>
      </c>
      <c r="H47" s="90"/>
      <c r="I47" s="89">
        <v>43180</v>
      </c>
      <c r="J47" s="84" t="s">
        <v>302</v>
      </c>
    </row>
    <row r="48" spans="1:10" ht="102">
      <c r="A48" s="85">
        <v>32</v>
      </c>
      <c r="B48" s="86">
        <v>851</v>
      </c>
      <c r="C48" s="87">
        <v>85111</v>
      </c>
      <c r="D48" s="88" t="s">
        <v>303</v>
      </c>
      <c r="E48" s="89">
        <v>600000</v>
      </c>
      <c r="F48" s="102">
        <v>600000</v>
      </c>
      <c r="G48" s="89"/>
      <c r="H48" s="90"/>
      <c r="I48" s="89"/>
      <c r="J48" s="84" t="s">
        <v>273</v>
      </c>
    </row>
    <row r="49" spans="1:10" ht="48">
      <c r="A49" s="80">
        <v>33</v>
      </c>
      <c r="B49" s="86">
        <v>852</v>
      </c>
      <c r="C49" s="87">
        <v>85202</v>
      </c>
      <c r="D49" s="88" t="s">
        <v>304</v>
      </c>
      <c r="E49" s="89">
        <v>1173151</v>
      </c>
      <c r="F49" s="91"/>
      <c r="G49" s="89">
        <v>175973</v>
      </c>
      <c r="H49" s="103"/>
      <c r="I49" s="89">
        <v>997178</v>
      </c>
      <c r="J49" s="84" t="s">
        <v>273</v>
      </c>
    </row>
    <row r="50" spans="1:10" ht="51">
      <c r="A50" s="85">
        <v>34</v>
      </c>
      <c r="B50" s="86">
        <v>852</v>
      </c>
      <c r="C50" s="87">
        <v>85202</v>
      </c>
      <c r="D50" s="88" t="s">
        <v>305</v>
      </c>
      <c r="E50" s="89">
        <v>4200000</v>
      </c>
      <c r="F50" s="89">
        <v>200000</v>
      </c>
      <c r="G50" s="89"/>
      <c r="H50" s="89">
        <v>4000000</v>
      </c>
      <c r="I50" s="104"/>
      <c r="J50" s="84" t="s">
        <v>273</v>
      </c>
    </row>
    <row r="51" spans="1:10" ht="63.75">
      <c r="A51" s="80">
        <v>35</v>
      </c>
      <c r="B51" s="86">
        <v>854</v>
      </c>
      <c r="C51" s="87">
        <v>85403</v>
      </c>
      <c r="D51" s="88" t="s">
        <v>306</v>
      </c>
      <c r="E51" s="89">
        <v>6515070</v>
      </c>
      <c r="F51" s="89"/>
      <c r="G51" s="89">
        <v>977261</v>
      </c>
      <c r="H51" s="90"/>
      <c r="I51" s="89">
        <v>5537809</v>
      </c>
      <c r="J51" s="84" t="s">
        <v>273</v>
      </c>
    </row>
    <row r="52" spans="1:10" ht="51">
      <c r="A52" s="85">
        <v>36</v>
      </c>
      <c r="B52" s="86">
        <v>921</v>
      </c>
      <c r="C52" s="87">
        <v>92104</v>
      </c>
      <c r="D52" s="88" t="s">
        <v>307</v>
      </c>
      <c r="E52" s="89">
        <v>9000</v>
      </c>
      <c r="F52" s="89">
        <v>9000</v>
      </c>
      <c r="G52" s="89"/>
      <c r="H52" s="90"/>
      <c r="I52" s="89"/>
      <c r="J52" s="84" t="s">
        <v>273</v>
      </c>
    </row>
    <row r="53" spans="1:10" ht="37.5" customHeight="1">
      <c r="A53" s="122">
        <v>37</v>
      </c>
      <c r="B53" s="86">
        <v>921</v>
      </c>
      <c r="C53" s="87">
        <v>92195</v>
      </c>
      <c r="D53" s="88" t="s">
        <v>332</v>
      </c>
      <c r="E53" s="89">
        <v>341600</v>
      </c>
      <c r="F53" s="89">
        <v>6240</v>
      </c>
      <c r="G53" s="89">
        <v>45000</v>
      </c>
      <c r="H53" s="90"/>
      <c r="I53" s="89">
        <v>290360</v>
      </c>
      <c r="J53" s="84" t="s">
        <v>273</v>
      </c>
    </row>
    <row r="54" spans="1:10" ht="69.75" customHeight="1">
      <c r="A54" s="85">
        <v>38</v>
      </c>
      <c r="B54" s="86">
        <v>600</v>
      </c>
      <c r="C54" s="87">
        <v>60014</v>
      </c>
      <c r="D54" s="88" t="s">
        <v>308</v>
      </c>
      <c r="E54" s="89">
        <v>40000</v>
      </c>
      <c r="F54" s="105"/>
      <c r="G54" s="89">
        <v>40000</v>
      </c>
      <c r="H54" s="90"/>
      <c r="I54" s="89"/>
      <c r="J54" s="106" t="s">
        <v>270</v>
      </c>
    </row>
    <row r="55" spans="1:10" ht="54" customHeight="1">
      <c r="A55" s="80">
        <v>39</v>
      </c>
      <c r="B55" s="86">
        <v>600</v>
      </c>
      <c r="C55" s="87">
        <v>60014</v>
      </c>
      <c r="D55" s="88" t="s">
        <v>309</v>
      </c>
      <c r="E55" s="89">
        <v>450000</v>
      </c>
      <c r="F55" s="105"/>
      <c r="G55" s="89">
        <v>450000</v>
      </c>
      <c r="H55" s="90"/>
      <c r="I55" s="89"/>
      <c r="J55" s="106" t="s">
        <v>270</v>
      </c>
    </row>
    <row r="56" spans="1:10" ht="81.75" customHeight="1">
      <c r="A56" s="85">
        <v>40</v>
      </c>
      <c r="B56" s="86">
        <v>600</v>
      </c>
      <c r="C56" s="87">
        <v>60014</v>
      </c>
      <c r="D56" s="88" t="s">
        <v>310</v>
      </c>
      <c r="E56" s="89">
        <v>40000</v>
      </c>
      <c r="F56" s="105"/>
      <c r="G56" s="89">
        <v>40000</v>
      </c>
      <c r="H56" s="90"/>
      <c r="I56" s="89"/>
      <c r="J56" s="106" t="s">
        <v>270</v>
      </c>
    </row>
    <row r="57" spans="1:10" ht="67.5" customHeight="1">
      <c r="A57" s="80">
        <v>41</v>
      </c>
      <c r="B57" s="86">
        <v>600</v>
      </c>
      <c r="C57" s="87">
        <v>60014</v>
      </c>
      <c r="D57" s="88" t="s">
        <v>311</v>
      </c>
      <c r="E57" s="89">
        <v>1154128</v>
      </c>
      <c r="F57" s="105"/>
      <c r="G57" s="89">
        <v>1154128</v>
      </c>
      <c r="H57" s="90"/>
      <c r="I57" s="89"/>
      <c r="J57" s="106" t="s">
        <v>270</v>
      </c>
    </row>
    <row r="58" spans="1:10" ht="108.75" customHeight="1">
      <c r="A58" s="85">
        <v>42</v>
      </c>
      <c r="B58" s="86">
        <v>600</v>
      </c>
      <c r="C58" s="87">
        <v>60014</v>
      </c>
      <c r="D58" s="88" t="s">
        <v>312</v>
      </c>
      <c r="E58" s="89">
        <v>35000</v>
      </c>
      <c r="F58" s="105"/>
      <c r="G58" s="89">
        <v>35000</v>
      </c>
      <c r="H58" s="90"/>
      <c r="I58" s="89"/>
      <c r="J58" s="106" t="s">
        <v>270</v>
      </c>
    </row>
    <row r="59" spans="1:10" ht="72" customHeight="1">
      <c r="A59" s="80">
        <v>43</v>
      </c>
      <c r="B59" s="86">
        <v>600</v>
      </c>
      <c r="C59" s="87">
        <v>60014</v>
      </c>
      <c r="D59" s="88" t="s">
        <v>313</v>
      </c>
      <c r="E59" s="89">
        <v>45000</v>
      </c>
      <c r="F59" s="105"/>
      <c r="G59" s="89">
        <v>45000</v>
      </c>
      <c r="H59" s="90"/>
      <c r="I59" s="89"/>
      <c r="J59" s="106" t="s">
        <v>270</v>
      </c>
    </row>
    <row r="60" spans="1:10" ht="94.5" customHeight="1">
      <c r="A60" s="85">
        <v>44</v>
      </c>
      <c r="B60" s="86">
        <v>600</v>
      </c>
      <c r="C60" s="87">
        <v>60014</v>
      </c>
      <c r="D60" s="88" t="s">
        <v>314</v>
      </c>
      <c r="E60" s="89">
        <v>20000</v>
      </c>
      <c r="F60" s="105"/>
      <c r="G60" s="89">
        <v>20000</v>
      </c>
      <c r="H60" s="90"/>
      <c r="I60" s="89"/>
      <c r="J60" s="106" t="s">
        <v>270</v>
      </c>
    </row>
    <row r="61" spans="1:10" ht="57.75" customHeight="1">
      <c r="A61" s="80">
        <v>45</v>
      </c>
      <c r="B61" s="86">
        <v>600</v>
      </c>
      <c r="C61" s="87">
        <v>60014</v>
      </c>
      <c r="D61" s="88" t="s">
        <v>315</v>
      </c>
      <c r="E61" s="89">
        <v>300000</v>
      </c>
      <c r="F61" s="89"/>
      <c r="G61" s="89">
        <v>300000</v>
      </c>
      <c r="H61" s="90"/>
      <c r="I61" s="89"/>
      <c r="J61" s="106" t="s">
        <v>270</v>
      </c>
    </row>
    <row r="62" spans="1:10" ht="68.25" customHeight="1">
      <c r="A62" s="85">
        <v>46</v>
      </c>
      <c r="B62" s="86">
        <v>600</v>
      </c>
      <c r="C62" s="87">
        <v>60014</v>
      </c>
      <c r="D62" s="88" t="s">
        <v>316</v>
      </c>
      <c r="E62" s="89">
        <v>100000</v>
      </c>
      <c r="F62" s="89"/>
      <c r="G62" s="89">
        <v>100000</v>
      </c>
      <c r="H62" s="90"/>
      <c r="I62" s="89"/>
      <c r="J62" s="106" t="s">
        <v>270</v>
      </c>
    </row>
    <row r="63" spans="1:10" ht="80.25" customHeight="1">
      <c r="A63" s="80">
        <v>47</v>
      </c>
      <c r="B63" s="86">
        <v>600</v>
      </c>
      <c r="C63" s="87">
        <v>60014</v>
      </c>
      <c r="D63" s="88" t="s">
        <v>317</v>
      </c>
      <c r="E63" s="89">
        <v>185000</v>
      </c>
      <c r="F63" s="89"/>
      <c r="G63" s="89">
        <v>185000</v>
      </c>
      <c r="H63" s="90"/>
      <c r="I63" s="89"/>
      <c r="J63" s="106" t="s">
        <v>270</v>
      </c>
    </row>
    <row r="64" spans="1:10" ht="54.75" customHeight="1">
      <c r="A64" s="85">
        <v>48</v>
      </c>
      <c r="B64" s="86">
        <v>600</v>
      </c>
      <c r="C64" s="87">
        <v>60014</v>
      </c>
      <c r="D64" s="88" t="s">
        <v>318</v>
      </c>
      <c r="E64" s="89">
        <v>70000</v>
      </c>
      <c r="F64" s="89"/>
      <c r="G64" s="89">
        <v>70000</v>
      </c>
      <c r="H64" s="90"/>
      <c r="I64" s="89"/>
      <c r="J64" s="106" t="s">
        <v>270</v>
      </c>
    </row>
    <row r="65" spans="1:10" ht="167.25" customHeight="1">
      <c r="A65" s="80">
        <v>49</v>
      </c>
      <c r="B65" s="86">
        <v>600</v>
      </c>
      <c r="C65" s="87">
        <v>60014</v>
      </c>
      <c r="D65" s="88" t="s">
        <v>319</v>
      </c>
      <c r="E65" s="89">
        <v>5000</v>
      </c>
      <c r="F65" s="89"/>
      <c r="G65" s="89">
        <v>5000</v>
      </c>
      <c r="H65" s="90"/>
      <c r="I65" s="89"/>
      <c r="J65" s="106" t="s">
        <v>270</v>
      </c>
    </row>
    <row r="66" spans="1:10" ht="87.75" customHeight="1">
      <c r="A66" s="85">
        <v>50</v>
      </c>
      <c r="B66" s="86">
        <v>600</v>
      </c>
      <c r="C66" s="87">
        <v>60014</v>
      </c>
      <c r="D66" s="88" t="s">
        <v>320</v>
      </c>
      <c r="E66" s="89">
        <v>2000000</v>
      </c>
      <c r="F66" s="89"/>
      <c r="G66" s="89">
        <v>1000000</v>
      </c>
      <c r="H66" s="90">
        <v>1000000</v>
      </c>
      <c r="I66" s="89"/>
      <c r="J66" s="106" t="s">
        <v>270</v>
      </c>
    </row>
    <row r="67" spans="1:10" ht="67.5" customHeight="1">
      <c r="A67" s="80">
        <v>51</v>
      </c>
      <c r="B67" s="86">
        <v>853</v>
      </c>
      <c r="C67" s="87">
        <v>85333</v>
      </c>
      <c r="D67" s="88" t="s">
        <v>321</v>
      </c>
      <c r="E67" s="89">
        <v>400000</v>
      </c>
      <c r="F67" s="89"/>
      <c r="G67" s="89"/>
      <c r="H67" s="90"/>
      <c r="I67" s="89">
        <v>400000</v>
      </c>
      <c r="J67" s="106" t="s">
        <v>322</v>
      </c>
    </row>
    <row r="68" spans="1:10" ht="144" customHeight="1">
      <c r="A68" s="85">
        <v>52</v>
      </c>
      <c r="B68" s="86">
        <v>801</v>
      </c>
      <c r="C68" s="87">
        <v>80130</v>
      </c>
      <c r="D68" s="88" t="s">
        <v>323</v>
      </c>
      <c r="E68" s="89">
        <v>661187</v>
      </c>
      <c r="F68" s="89">
        <v>661187</v>
      </c>
      <c r="G68" s="89"/>
      <c r="H68" s="90"/>
      <c r="I68" s="89"/>
      <c r="J68" s="106" t="s">
        <v>273</v>
      </c>
    </row>
    <row r="69" spans="1:10" ht="49.5" customHeight="1">
      <c r="A69" s="85">
        <v>53</v>
      </c>
      <c r="B69" s="86">
        <v>600</v>
      </c>
      <c r="C69" s="87">
        <v>60014</v>
      </c>
      <c r="D69" s="88" t="s">
        <v>324</v>
      </c>
      <c r="E69" s="89">
        <v>20000</v>
      </c>
      <c r="F69" s="89">
        <v>20000</v>
      </c>
      <c r="G69" s="89"/>
      <c r="H69" s="90"/>
      <c r="I69" s="89"/>
      <c r="J69" s="106" t="s">
        <v>270</v>
      </c>
    </row>
    <row r="70" spans="1:10" ht="49.5" customHeight="1">
      <c r="A70" s="85">
        <v>54</v>
      </c>
      <c r="B70" s="86">
        <v>750</v>
      </c>
      <c r="C70" s="87">
        <v>75020</v>
      </c>
      <c r="D70" s="88" t="s">
        <v>325</v>
      </c>
      <c r="E70" s="89">
        <v>4850</v>
      </c>
      <c r="F70" s="89">
        <v>4850</v>
      </c>
      <c r="G70" s="89"/>
      <c r="H70" s="90"/>
      <c r="I70" s="89"/>
      <c r="J70" s="106" t="s">
        <v>273</v>
      </c>
    </row>
    <row r="71" spans="1:10" ht="74.25" customHeight="1">
      <c r="A71" s="85">
        <v>55</v>
      </c>
      <c r="B71" s="86">
        <v>801</v>
      </c>
      <c r="C71" s="87">
        <v>80130</v>
      </c>
      <c r="D71" s="88" t="s">
        <v>326</v>
      </c>
      <c r="E71" s="89">
        <v>35240</v>
      </c>
      <c r="F71" s="89">
        <v>35240</v>
      </c>
      <c r="G71" s="89"/>
      <c r="H71" s="90"/>
      <c r="I71" s="89"/>
      <c r="J71" s="106" t="s">
        <v>327</v>
      </c>
    </row>
    <row r="72" spans="1:10" ht="81" customHeight="1">
      <c r="A72" s="85">
        <v>56</v>
      </c>
      <c r="B72" s="86">
        <v>750</v>
      </c>
      <c r="C72" s="87">
        <v>75020</v>
      </c>
      <c r="D72" s="88" t="s">
        <v>328</v>
      </c>
      <c r="E72" s="89">
        <v>5750</v>
      </c>
      <c r="F72" s="89">
        <v>5750</v>
      </c>
      <c r="G72" s="89"/>
      <c r="H72" s="90"/>
      <c r="I72" s="89"/>
      <c r="J72" s="106" t="s">
        <v>273</v>
      </c>
    </row>
    <row r="73" spans="1:10" ht="81" customHeight="1">
      <c r="A73" s="85">
        <v>57</v>
      </c>
      <c r="B73" s="86">
        <v>900</v>
      </c>
      <c r="C73" s="87">
        <v>90095</v>
      </c>
      <c r="D73" s="88" t="s">
        <v>329</v>
      </c>
      <c r="E73" s="89">
        <v>53261</v>
      </c>
      <c r="F73" s="89">
        <v>53261</v>
      </c>
      <c r="G73" s="89"/>
      <c r="H73" s="90"/>
      <c r="I73" s="89"/>
      <c r="J73" s="106" t="s">
        <v>273</v>
      </c>
    </row>
    <row r="74" spans="1:10" ht="64.5" customHeight="1">
      <c r="A74" s="123">
        <v>58</v>
      </c>
      <c r="B74" s="86">
        <v>700</v>
      </c>
      <c r="C74" s="87">
        <v>70005</v>
      </c>
      <c r="D74" s="88" t="s">
        <v>333</v>
      </c>
      <c r="E74" s="89">
        <v>14274</v>
      </c>
      <c r="F74" s="89">
        <v>14274</v>
      </c>
      <c r="G74" s="89"/>
      <c r="H74" s="90"/>
      <c r="I74" s="89"/>
      <c r="J74" s="116" t="s">
        <v>273</v>
      </c>
    </row>
    <row r="75" spans="1:10" ht="54" customHeight="1">
      <c r="A75" s="123">
        <v>59</v>
      </c>
      <c r="B75" s="86">
        <v>750</v>
      </c>
      <c r="C75" s="87">
        <v>75075</v>
      </c>
      <c r="D75" s="117" t="s">
        <v>334</v>
      </c>
      <c r="E75" s="89">
        <v>3500</v>
      </c>
      <c r="F75" s="89">
        <v>525</v>
      </c>
      <c r="G75" s="89"/>
      <c r="H75" s="90"/>
      <c r="I75" s="89">
        <v>2975</v>
      </c>
      <c r="J75" s="116" t="s">
        <v>273</v>
      </c>
    </row>
    <row r="76" spans="1:10" ht="59.25" customHeight="1">
      <c r="A76" s="123">
        <v>60</v>
      </c>
      <c r="B76" s="86">
        <v>852</v>
      </c>
      <c r="C76" s="87">
        <v>85202</v>
      </c>
      <c r="D76" s="117" t="s">
        <v>335</v>
      </c>
      <c r="E76" s="89">
        <v>143472</v>
      </c>
      <c r="F76" s="89">
        <v>143472</v>
      </c>
      <c r="G76" s="89"/>
      <c r="H76" s="90"/>
      <c r="I76" s="89"/>
      <c r="J76" s="116" t="s">
        <v>273</v>
      </c>
    </row>
    <row r="77" spans="1:10" s="112" customFormat="1" ht="12.75">
      <c r="A77" s="107" t="s">
        <v>330</v>
      </c>
      <c r="B77" s="108"/>
      <c r="C77" s="108"/>
      <c r="D77" s="109"/>
      <c r="E77" s="110">
        <f>SUM(E17:E76)</f>
        <v>38764334</v>
      </c>
      <c r="F77" s="110">
        <f>SUM(F17:F76)</f>
        <v>8054797</v>
      </c>
      <c r="G77" s="110">
        <f>SUM(G17:G71)</f>
        <v>7983885</v>
      </c>
      <c r="H77" s="110">
        <f>SUM(H17:H71)</f>
        <v>5000000</v>
      </c>
      <c r="I77" s="110">
        <f>SUM(I17:I76)</f>
        <v>17725652</v>
      </c>
      <c r="J77" s="111"/>
    </row>
    <row r="78" spans="1:10" ht="18" customHeight="1">
      <c r="A78" s="119"/>
      <c r="B78" s="120"/>
      <c r="C78" s="120"/>
      <c r="D78" s="120"/>
      <c r="E78" s="120"/>
      <c r="F78" s="120"/>
      <c r="G78" s="120"/>
      <c r="H78" s="120"/>
      <c r="I78" s="120"/>
      <c r="J78" s="121"/>
    </row>
    <row r="79" spans="1:10" ht="12.75">
      <c r="A79" s="113" t="s">
        <v>331</v>
      </c>
      <c r="B79" s="114"/>
      <c r="C79" s="114"/>
      <c r="D79" s="114"/>
      <c r="E79" s="114"/>
      <c r="F79" s="114"/>
      <c r="G79" s="114"/>
      <c r="H79" s="114"/>
      <c r="I79" s="114"/>
      <c r="J79" s="115"/>
    </row>
    <row r="80" spans="1:10" ht="102">
      <c r="A80" s="80">
        <v>1</v>
      </c>
      <c r="B80" s="81">
        <v>600</v>
      </c>
      <c r="C80" s="80">
        <v>60014</v>
      </c>
      <c r="D80" s="82" t="s">
        <v>269</v>
      </c>
      <c r="E80" s="83">
        <v>26000</v>
      </c>
      <c r="F80" s="83">
        <v>26000</v>
      </c>
      <c r="G80" s="83"/>
      <c r="H80" s="83"/>
      <c r="I80" s="83"/>
      <c r="J80" s="84" t="s">
        <v>270</v>
      </c>
    </row>
    <row r="81" spans="1:10" ht="55.5" customHeight="1">
      <c r="A81" s="85">
        <v>2</v>
      </c>
      <c r="B81" s="86">
        <v>600</v>
      </c>
      <c r="C81" s="87">
        <v>60014</v>
      </c>
      <c r="D81" s="88" t="s">
        <v>271</v>
      </c>
      <c r="E81" s="89">
        <f>SUM(F81:I81)</f>
        <v>324156</v>
      </c>
      <c r="F81" s="89">
        <v>24156</v>
      </c>
      <c r="G81" s="89">
        <v>300000</v>
      </c>
      <c r="H81" s="90"/>
      <c r="I81" s="89"/>
      <c r="J81" s="84" t="s">
        <v>270</v>
      </c>
    </row>
    <row r="82" spans="1:10" ht="51">
      <c r="A82" s="80">
        <v>3</v>
      </c>
      <c r="B82" s="86">
        <v>600</v>
      </c>
      <c r="C82" s="87">
        <v>60014</v>
      </c>
      <c r="D82" s="88" t="s">
        <v>272</v>
      </c>
      <c r="E82" s="89">
        <f>SUM(F82:I82)</f>
        <v>2000000</v>
      </c>
      <c r="F82" s="89">
        <v>20000</v>
      </c>
      <c r="G82" s="91">
        <v>280000</v>
      </c>
      <c r="H82" s="90"/>
      <c r="I82" s="89">
        <v>1700000</v>
      </c>
      <c r="J82" s="84" t="s">
        <v>273</v>
      </c>
    </row>
    <row r="83" spans="1:10" ht="51">
      <c r="A83" s="85">
        <v>4</v>
      </c>
      <c r="B83" s="86">
        <v>600</v>
      </c>
      <c r="C83" s="87">
        <v>60014</v>
      </c>
      <c r="D83" s="88" t="s">
        <v>272</v>
      </c>
      <c r="E83" s="89">
        <v>1358720</v>
      </c>
      <c r="F83" s="89">
        <v>1358720</v>
      </c>
      <c r="G83" s="91"/>
      <c r="H83" s="90"/>
      <c r="I83" s="89"/>
      <c r="J83" s="84" t="s">
        <v>270</v>
      </c>
    </row>
    <row r="84" spans="1:10" ht="38.25">
      <c r="A84" s="80">
        <v>5</v>
      </c>
      <c r="B84" s="92">
        <v>600</v>
      </c>
      <c r="C84" s="93">
        <v>60014</v>
      </c>
      <c r="D84" s="94" t="s">
        <v>274</v>
      </c>
      <c r="E84" s="95">
        <v>4500000</v>
      </c>
      <c r="F84" s="96"/>
      <c r="G84" s="95">
        <v>675000</v>
      </c>
      <c r="H84" s="97"/>
      <c r="I84" s="95">
        <v>3825000</v>
      </c>
      <c r="J84" s="98" t="s">
        <v>270</v>
      </c>
    </row>
    <row r="85" spans="1:10" ht="38.25">
      <c r="A85" s="85">
        <v>6</v>
      </c>
      <c r="B85" s="86">
        <v>600</v>
      </c>
      <c r="C85" s="87">
        <v>60014</v>
      </c>
      <c r="D85" s="88" t="s">
        <v>275</v>
      </c>
      <c r="E85" s="89">
        <v>411609</v>
      </c>
      <c r="F85" s="89">
        <v>411609</v>
      </c>
      <c r="G85" s="89"/>
      <c r="H85" s="90"/>
      <c r="I85" s="89"/>
      <c r="J85" s="84" t="s">
        <v>270</v>
      </c>
    </row>
    <row r="86" spans="1:10" ht="38.25">
      <c r="A86" s="80">
        <v>7</v>
      </c>
      <c r="B86" s="86">
        <v>600</v>
      </c>
      <c r="C86" s="87">
        <v>60014</v>
      </c>
      <c r="D86" s="88" t="s">
        <v>276</v>
      </c>
      <c r="E86" s="89">
        <v>51850</v>
      </c>
      <c r="F86" s="89">
        <v>51850</v>
      </c>
      <c r="G86" s="99"/>
      <c r="H86" s="90"/>
      <c r="I86" s="89"/>
      <c r="J86" s="84" t="s">
        <v>270</v>
      </c>
    </row>
    <row r="87" spans="1:10" ht="25.5">
      <c r="A87" s="85">
        <v>8</v>
      </c>
      <c r="B87" s="86">
        <v>600</v>
      </c>
      <c r="C87" s="87">
        <v>60014</v>
      </c>
      <c r="D87" s="88" t="s">
        <v>277</v>
      </c>
      <c r="E87" s="89">
        <v>19276</v>
      </c>
      <c r="F87" s="89">
        <v>19276</v>
      </c>
      <c r="G87" s="99"/>
      <c r="H87" s="90"/>
      <c r="I87" s="89"/>
      <c r="J87" s="84" t="s">
        <v>270</v>
      </c>
    </row>
    <row r="88" spans="1:10" ht="25.5">
      <c r="A88" s="80">
        <v>9</v>
      </c>
      <c r="B88" s="86">
        <v>600</v>
      </c>
      <c r="C88" s="87">
        <v>60014</v>
      </c>
      <c r="D88" s="88" t="s">
        <v>278</v>
      </c>
      <c r="E88" s="89">
        <v>23180</v>
      </c>
      <c r="F88" s="89">
        <v>23180</v>
      </c>
      <c r="G88" s="99"/>
      <c r="H88" s="90"/>
      <c r="I88" s="89"/>
      <c r="J88" s="84" t="s">
        <v>270</v>
      </c>
    </row>
    <row r="89" spans="1:10" ht="72" customHeight="1">
      <c r="A89" s="85">
        <v>10</v>
      </c>
      <c r="B89" s="86">
        <v>600</v>
      </c>
      <c r="C89" s="87">
        <v>60014</v>
      </c>
      <c r="D89" s="88" t="s">
        <v>279</v>
      </c>
      <c r="E89" s="89">
        <f>F89+G89</f>
        <v>408929</v>
      </c>
      <c r="F89" s="89">
        <v>208929</v>
      </c>
      <c r="G89" s="89">
        <v>200000</v>
      </c>
      <c r="H89" s="90"/>
      <c r="I89" s="89"/>
      <c r="J89" s="84" t="s">
        <v>270</v>
      </c>
    </row>
    <row r="90" spans="1:10" ht="65.25" customHeight="1">
      <c r="A90" s="80">
        <v>11</v>
      </c>
      <c r="B90" s="86">
        <v>600</v>
      </c>
      <c r="C90" s="87">
        <v>60014</v>
      </c>
      <c r="D90" s="88" t="s">
        <v>280</v>
      </c>
      <c r="E90" s="89">
        <f>SUM(F90:I90)</f>
        <v>2442468</v>
      </c>
      <c r="F90" s="89">
        <f>1400392-948076</f>
        <v>452316</v>
      </c>
      <c r="G90" s="99"/>
      <c r="H90" s="90"/>
      <c r="I90" s="89">
        <v>1990152</v>
      </c>
      <c r="J90" s="84" t="s">
        <v>273</v>
      </c>
    </row>
    <row r="91" spans="1:10" ht="76.5">
      <c r="A91" s="85">
        <v>12</v>
      </c>
      <c r="B91" s="86">
        <v>600</v>
      </c>
      <c r="C91" s="87">
        <v>60014</v>
      </c>
      <c r="D91" s="88" t="s">
        <v>281</v>
      </c>
      <c r="E91" s="89">
        <v>483005</v>
      </c>
      <c r="F91" s="89">
        <v>144901</v>
      </c>
      <c r="G91" s="89"/>
      <c r="H91" s="90"/>
      <c r="I91" s="89">
        <v>338104</v>
      </c>
      <c r="J91" s="84" t="s">
        <v>273</v>
      </c>
    </row>
    <row r="92" spans="1:10" ht="38.25">
      <c r="A92" s="80">
        <v>13</v>
      </c>
      <c r="B92" s="86">
        <v>600</v>
      </c>
      <c r="C92" s="87">
        <v>60014</v>
      </c>
      <c r="D92" s="88" t="s">
        <v>282</v>
      </c>
      <c r="E92" s="89">
        <f>600000-595072</f>
        <v>4928</v>
      </c>
      <c r="F92" s="89">
        <v>4928</v>
      </c>
      <c r="G92" s="89"/>
      <c r="H92" s="90"/>
      <c r="I92" s="89"/>
      <c r="J92" s="84" t="s">
        <v>270</v>
      </c>
    </row>
    <row r="93" spans="1:10" ht="48">
      <c r="A93" s="85">
        <v>14</v>
      </c>
      <c r="B93" s="86">
        <v>700</v>
      </c>
      <c r="C93" s="87">
        <v>70005</v>
      </c>
      <c r="D93" s="88" t="s">
        <v>283</v>
      </c>
      <c r="E93" s="89">
        <v>138399</v>
      </c>
      <c r="F93" s="89">
        <v>138399</v>
      </c>
      <c r="G93" s="89"/>
      <c r="H93" s="90"/>
      <c r="I93" s="89"/>
      <c r="J93" s="84" t="s">
        <v>273</v>
      </c>
    </row>
    <row r="94" spans="1:10" ht="48">
      <c r="A94" s="122">
        <v>15</v>
      </c>
      <c r="B94" s="86">
        <v>750</v>
      </c>
      <c r="C94" s="87">
        <v>75020</v>
      </c>
      <c r="D94" s="88" t="s">
        <v>284</v>
      </c>
      <c r="E94" s="89">
        <v>233400</v>
      </c>
      <c r="F94" s="91">
        <v>233400</v>
      </c>
      <c r="G94" s="89"/>
      <c r="H94" s="90"/>
      <c r="I94" s="89"/>
      <c r="J94" s="84" t="s">
        <v>273</v>
      </c>
    </row>
    <row r="95" spans="1:10" ht="48">
      <c r="A95" s="85">
        <v>16</v>
      </c>
      <c r="B95" s="86">
        <v>750</v>
      </c>
      <c r="C95" s="87">
        <v>75020</v>
      </c>
      <c r="D95" s="88" t="s">
        <v>285</v>
      </c>
      <c r="E95" s="89">
        <v>261000</v>
      </c>
      <c r="F95" s="89">
        <v>261000</v>
      </c>
      <c r="G95" s="89"/>
      <c r="H95" s="90"/>
      <c r="I95" s="89"/>
      <c r="J95" s="84" t="s">
        <v>273</v>
      </c>
    </row>
    <row r="96" spans="1:10" s="100" customFormat="1" ht="51">
      <c r="A96" s="80">
        <v>17</v>
      </c>
      <c r="B96" s="86">
        <v>750</v>
      </c>
      <c r="C96" s="87">
        <v>75020</v>
      </c>
      <c r="D96" s="88" t="s">
        <v>286</v>
      </c>
      <c r="E96" s="89">
        <v>32176</v>
      </c>
      <c r="F96" s="89">
        <v>32176</v>
      </c>
      <c r="G96" s="89"/>
      <c r="H96" s="90"/>
      <c r="I96" s="89"/>
      <c r="J96" s="84" t="s">
        <v>273</v>
      </c>
    </row>
    <row r="97" spans="1:10" s="100" customFormat="1" ht="48">
      <c r="A97" s="85">
        <v>18</v>
      </c>
      <c r="B97" s="86">
        <v>750</v>
      </c>
      <c r="C97" s="87">
        <v>75020</v>
      </c>
      <c r="D97" s="88" t="s">
        <v>287</v>
      </c>
      <c r="E97" s="89">
        <v>60000</v>
      </c>
      <c r="F97" s="89">
        <v>60000</v>
      </c>
      <c r="G97" s="89"/>
      <c r="H97" s="90"/>
      <c r="I97" s="89"/>
      <c r="J97" s="84" t="s">
        <v>273</v>
      </c>
    </row>
    <row r="98" spans="1:10" s="100" customFormat="1" ht="51">
      <c r="A98" s="80">
        <v>19</v>
      </c>
      <c r="B98" s="86">
        <v>801</v>
      </c>
      <c r="C98" s="87">
        <v>80120</v>
      </c>
      <c r="D98" s="88" t="s">
        <v>288</v>
      </c>
      <c r="E98" s="89">
        <v>80000</v>
      </c>
      <c r="F98" s="89">
        <v>80000</v>
      </c>
      <c r="G98" s="89"/>
      <c r="H98" s="90"/>
      <c r="I98" s="89"/>
      <c r="J98" s="84" t="s">
        <v>273</v>
      </c>
    </row>
    <row r="99" spans="1:10" s="100" customFormat="1" ht="63.75">
      <c r="A99" s="85">
        <v>20</v>
      </c>
      <c r="B99" s="86">
        <v>801</v>
      </c>
      <c r="C99" s="87">
        <v>80120</v>
      </c>
      <c r="D99" s="88" t="s">
        <v>289</v>
      </c>
      <c r="E99" s="89">
        <v>2122846</v>
      </c>
      <c r="F99" s="89"/>
      <c r="G99" s="89">
        <v>318427</v>
      </c>
      <c r="H99" s="90"/>
      <c r="I99" s="89">
        <v>1804419</v>
      </c>
      <c r="J99" s="84" t="s">
        <v>273</v>
      </c>
    </row>
    <row r="100" spans="1:10" s="100" customFormat="1" ht="76.5">
      <c r="A100" s="80">
        <v>21</v>
      </c>
      <c r="B100" s="86">
        <v>801</v>
      </c>
      <c r="C100" s="87">
        <v>80130</v>
      </c>
      <c r="D100" s="88" t="s">
        <v>290</v>
      </c>
      <c r="E100" s="89">
        <v>100000</v>
      </c>
      <c r="F100" s="89">
        <v>100000</v>
      </c>
      <c r="G100" s="89"/>
      <c r="H100" s="90"/>
      <c r="I100" s="89"/>
      <c r="J100" s="84" t="s">
        <v>273</v>
      </c>
    </row>
    <row r="101" spans="1:10" s="100" customFormat="1" ht="82.5" customHeight="1">
      <c r="A101" s="101">
        <v>22</v>
      </c>
      <c r="B101" s="92">
        <v>801</v>
      </c>
      <c r="C101" s="93">
        <v>80130</v>
      </c>
      <c r="D101" s="94" t="s">
        <v>291</v>
      </c>
      <c r="E101" s="95">
        <v>836817</v>
      </c>
      <c r="F101" s="95">
        <v>836817</v>
      </c>
      <c r="G101" s="95"/>
      <c r="H101" s="97"/>
      <c r="I101" s="95"/>
      <c r="J101" s="84" t="s">
        <v>273</v>
      </c>
    </row>
    <row r="102" spans="1:10" s="100" customFormat="1" ht="63.75">
      <c r="A102" s="80">
        <v>23</v>
      </c>
      <c r="B102" s="92">
        <v>801</v>
      </c>
      <c r="C102" s="93">
        <v>80130</v>
      </c>
      <c r="D102" s="94" t="s">
        <v>292</v>
      </c>
      <c r="E102" s="95">
        <v>89129</v>
      </c>
      <c r="F102" s="95">
        <v>89129</v>
      </c>
      <c r="G102" s="95"/>
      <c r="H102" s="97"/>
      <c r="I102" s="95"/>
      <c r="J102" s="84" t="s">
        <v>273</v>
      </c>
    </row>
    <row r="103" spans="1:10" s="100" customFormat="1" ht="63.75">
      <c r="A103" s="124">
        <v>24</v>
      </c>
      <c r="B103" s="86">
        <v>801</v>
      </c>
      <c r="C103" s="87">
        <v>80130</v>
      </c>
      <c r="D103" s="88" t="s">
        <v>293</v>
      </c>
      <c r="E103" s="89">
        <v>1200000</v>
      </c>
      <c r="F103" s="89">
        <v>1200000</v>
      </c>
      <c r="G103" s="89"/>
      <c r="H103" s="90"/>
      <c r="I103" s="89"/>
      <c r="J103" s="84" t="s">
        <v>273</v>
      </c>
    </row>
    <row r="104" spans="1:10" s="100" customFormat="1" ht="51">
      <c r="A104" s="80">
        <v>25</v>
      </c>
      <c r="B104" s="86">
        <v>801</v>
      </c>
      <c r="C104" s="87">
        <v>80130</v>
      </c>
      <c r="D104" s="88" t="s">
        <v>294</v>
      </c>
      <c r="E104" s="89">
        <v>28792</v>
      </c>
      <c r="F104" s="89">
        <v>28792</v>
      </c>
      <c r="G104" s="89"/>
      <c r="H104" s="90"/>
      <c r="I104" s="89"/>
      <c r="J104" s="84" t="s">
        <v>273</v>
      </c>
    </row>
    <row r="105" spans="1:10" s="100" customFormat="1" ht="53.25" customHeight="1">
      <c r="A105" s="85">
        <v>26</v>
      </c>
      <c r="B105" s="86">
        <v>801</v>
      </c>
      <c r="C105" s="87">
        <v>80130</v>
      </c>
      <c r="D105" s="88" t="s">
        <v>295</v>
      </c>
      <c r="E105" s="89">
        <v>1506996</v>
      </c>
      <c r="F105" s="89">
        <v>16520</v>
      </c>
      <c r="G105" s="89">
        <v>1490476</v>
      </c>
      <c r="H105" s="90"/>
      <c r="I105" s="89"/>
      <c r="J105" s="84" t="s">
        <v>273</v>
      </c>
    </row>
    <row r="106" spans="1:10" ht="78" customHeight="1">
      <c r="A106" s="80">
        <v>27</v>
      </c>
      <c r="B106" s="86">
        <v>801</v>
      </c>
      <c r="C106" s="87">
        <v>80130</v>
      </c>
      <c r="D106" s="88" t="s">
        <v>296</v>
      </c>
      <c r="E106" s="89">
        <v>400000</v>
      </c>
      <c r="F106" s="89">
        <v>330000</v>
      </c>
      <c r="G106" s="89">
        <v>70000</v>
      </c>
      <c r="H106" s="90"/>
      <c r="I106" s="89"/>
      <c r="J106" s="84" t="s">
        <v>273</v>
      </c>
    </row>
    <row r="107" spans="1:10" ht="66.75" customHeight="1">
      <c r="A107" s="85">
        <v>28</v>
      </c>
      <c r="B107" s="86">
        <v>801</v>
      </c>
      <c r="C107" s="87">
        <v>80130</v>
      </c>
      <c r="D107" s="88" t="s">
        <v>297</v>
      </c>
      <c r="E107" s="89">
        <f>F107+G107+H107+I107</f>
        <v>0</v>
      </c>
      <c r="F107" s="89">
        <v>0</v>
      </c>
      <c r="G107" s="89">
        <v>0</v>
      </c>
      <c r="H107" s="90"/>
      <c r="I107" s="89">
        <v>0</v>
      </c>
      <c r="J107" s="84" t="s">
        <v>298</v>
      </c>
    </row>
    <row r="108" spans="1:10" ht="91.5" customHeight="1">
      <c r="A108" s="80">
        <v>29</v>
      </c>
      <c r="B108" s="86">
        <v>801</v>
      </c>
      <c r="C108" s="87">
        <v>80130</v>
      </c>
      <c r="D108" s="88" t="s">
        <v>299</v>
      </c>
      <c r="E108" s="89">
        <f>F108+G108+H108+I108</f>
        <v>935407</v>
      </c>
      <c r="F108" s="89">
        <f>489320-479966+130957</f>
        <v>140311</v>
      </c>
      <c r="G108" s="89">
        <v>0</v>
      </c>
      <c r="H108" s="90"/>
      <c r="I108" s="89">
        <v>795096</v>
      </c>
      <c r="J108" s="84" t="s">
        <v>273</v>
      </c>
    </row>
    <row r="109" spans="1:10" ht="83.25" customHeight="1">
      <c r="A109" s="124">
        <v>30</v>
      </c>
      <c r="B109" s="86">
        <v>854</v>
      </c>
      <c r="C109" s="87">
        <v>85407</v>
      </c>
      <c r="D109" s="88" t="s">
        <v>300</v>
      </c>
      <c r="E109" s="89">
        <f>F109+G109+H109+I109</f>
        <v>2100</v>
      </c>
      <c r="F109" s="89">
        <v>721</v>
      </c>
      <c r="G109" s="89"/>
      <c r="H109" s="90"/>
      <c r="I109" s="89">
        <v>1379</v>
      </c>
      <c r="J109" s="84" t="s">
        <v>273</v>
      </c>
    </row>
    <row r="110" spans="1:10" ht="113.25" customHeight="1">
      <c r="A110" s="80">
        <v>31</v>
      </c>
      <c r="B110" s="86">
        <v>801</v>
      </c>
      <c r="C110" s="87">
        <v>80140</v>
      </c>
      <c r="D110" s="88" t="s">
        <v>301</v>
      </c>
      <c r="E110" s="89">
        <f>F110+G110+H110+I110</f>
        <v>50800</v>
      </c>
      <c r="F110" s="89"/>
      <c r="G110" s="89">
        <v>7620</v>
      </c>
      <c r="H110" s="90"/>
      <c r="I110" s="89">
        <v>43180</v>
      </c>
      <c r="J110" s="84" t="s">
        <v>302</v>
      </c>
    </row>
    <row r="111" spans="1:10" ht="102">
      <c r="A111" s="85">
        <v>32</v>
      </c>
      <c r="B111" s="86">
        <v>851</v>
      </c>
      <c r="C111" s="87">
        <v>85111</v>
      </c>
      <c r="D111" s="88" t="s">
        <v>303</v>
      </c>
      <c r="E111" s="89">
        <v>600000</v>
      </c>
      <c r="F111" s="102">
        <v>600000</v>
      </c>
      <c r="G111" s="89"/>
      <c r="H111" s="90"/>
      <c r="I111" s="89"/>
      <c r="J111" s="84" t="s">
        <v>273</v>
      </c>
    </row>
    <row r="112" spans="1:10" ht="48">
      <c r="A112" s="80">
        <v>33</v>
      </c>
      <c r="B112" s="86">
        <v>852</v>
      </c>
      <c r="C112" s="87">
        <v>85202</v>
      </c>
      <c r="D112" s="88" t="s">
        <v>304</v>
      </c>
      <c r="E112" s="89">
        <v>1173151</v>
      </c>
      <c r="F112" s="91"/>
      <c r="G112" s="89">
        <v>175973</v>
      </c>
      <c r="H112" s="103"/>
      <c r="I112" s="89">
        <v>997178</v>
      </c>
      <c r="J112" s="84" t="s">
        <v>273</v>
      </c>
    </row>
    <row r="113" spans="1:10" ht="51">
      <c r="A113" s="85">
        <v>34</v>
      </c>
      <c r="B113" s="86">
        <v>852</v>
      </c>
      <c r="C113" s="87">
        <v>85202</v>
      </c>
      <c r="D113" s="88" t="s">
        <v>305</v>
      </c>
      <c r="E113" s="89">
        <v>4200000</v>
      </c>
      <c r="F113" s="89">
        <v>200000</v>
      </c>
      <c r="G113" s="89"/>
      <c r="H113" s="89">
        <v>4000000</v>
      </c>
      <c r="I113" s="104"/>
      <c r="J113" s="84" t="s">
        <v>273</v>
      </c>
    </row>
    <row r="114" spans="1:10" ht="63.75">
      <c r="A114" s="80">
        <v>35</v>
      </c>
      <c r="B114" s="86">
        <v>854</v>
      </c>
      <c r="C114" s="87">
        <v>85403</v>
      </c>
      <c r="D114" s="88" t="s">
        <v>306</v>
      </c>
      <c r="E114" s="89">
        <v>6515070</v>
      </c>
      <c r="F114" s="89"/>
      <c r="G114" s="89">
        <v>977261</v>
      </c>
      <c r="H114" s="90"/>
      <c r="I114" s="89">
        <v>5537809</v>
      </c>
      <c r="J114" s="84" t="s">
        <v>273</v>
      </c>
    </row>
    <row r="115" spans="1:10" ht="51">
      <c r="A115" s="85">
        <v>36</v>
      </c>
      <c r="B115" s="86">
        <v>921</v>
      </c>
      <c r="C115" s="87">
        <v>92104</v>
      </c>
      <c r="D115" s="88" t="s">
        <v>307</v>
      </c>
      <c r="E115" s="89">
        <v>9000</v>
      </c>
      <c r="F115" s="89">
        <v>9000</v>
      </c>
      <c r="G115" s="89"/>
      <c r="H115" s="90"/>
      <c r="I115" s="89"/>
      <c r="J115" s="84" t="s">
        <v>273</v>
      </c>
    </row>
    <row r="116" spans="1:10" ht="37.5" customHeight="1">
      <c r="A116" s="122">
        <v>37</v>
      </c>
      <c r="B116" s="86">
        <v>921</v>
      </c>
      <c r="C116" s="87">
        <v>92195</v>
      </c>
      <c r="D116" s="88" t="s">
        <v>332</v>
      </c>
      <c r="E116" s="89">
        <v>341600</v>
      </c>
      <c r="F116" s="89">
        <v>6240</v>
      </c>
      <c r="G116" s="89">
        <v>45000</v>
      </c>
      <c r="H116" s="90"/>
      <c r="I116" s="89">
        <v>290360</v>
      </c>
      <c r="J116" s="84" t="s">
        <v>273</v>
      </c>
    </row>
    <row r="117" spans="1:10" ht="69.75" customHeight="1">
      <c r="A117" s="85">
        <v>38</v>
      </c>
      <c r="B117" s="86">
        <v>600</v>
      </c>
      <c r="C117" s="87">
        <v>60014</v>
      </c>
      <c r="D117" s="88" t="s">
        <v>308</v>
      </c>
      <c r="E117" s="89">
        <v>40000</v>
      </c>
      <c r="F117" s="105"/>
      <c r="G117" s="89">
        <v>40000</v>
      </c>
      <c r="H117" s="90"/>
      <c r="I117" s="89"/>
      <c r="J117" s="106" t="s">
        <v>270</v>
      </c>
    </row>
    <row r="118" spans="1:10" ht="54" customHeight="1">
      <c r="A118" s="80">
        <v>39</v>
      </c>
      <c r="B118" s="86">
        <v>600</v>
      </c>
      <c r="C118" s="87">
        <v>60014</v>
      </c>
      <c r="D118" s="88" t="s">
        <v>309</v>
      </c>
      <c r="E118" s="89">
        <v>450000</v>
      </c>
      <c r="F118" s="105"/>
      <c r="G118" s="89">
        <v>450000</v>
      </c>
      <c r="H118" s="90"/>
      <c r="I118" s="89"/>
      <c r="J118" s="106" t="s">
        <v>270</v>
      </c>
    </row>
    <row r="119" spans="1:10" ht="81.75" customHeight="1">
      <c r="A119" s="85">
        <v>40</v>
      </c>
      <c r="B119" s="86">
        <v>600</v>
      </c>
      <c r="C119" s="87">
        <v>60014</v>
      </c>
      <c r="D119" s="88" t="s">
        <v>310</v>
      </c>
      <c r="E119" s="89">
        <v>40000</v>
      </c>
      <c r="F119" s="105"/>
      <c r="G119" s="89">
        <v>40000</v>
      </c>
      <c r="H119" s="90"/>
      <c r="I119" s="89"/>
      <c r="J119" s="106" t="s">
        <v>270</v>
      </c>
    </row>
    <row r="120" spans="1:10" ht="67.5" customHeight="1">
      <c r="A120" s="80">
        <v>41</v>
      </c>
      <c r="B120" s="86">
        <v>600</v>
      </c>
      <c r="C120" s="87">
        <v>60014</v>
      </c>
      <c r="D120" s="88" t="s">
        <v>311</v>
      </c>
      <c r="E120" s="89">
        <v>1154128</v>
      </c>
      <c r="F120" s="105"/>
      <c r="G120" s="89">
        <v>1154128</v>
      </c>
      <c r="H120" s="90"/>
      <c r="I120" s="89"/>
      <c r="J120" s="106" t="s">
        <v>270</v>
      </c>
    </row>
    <row r="121" spans="1:10" ht="108.75" customHeight="1">
      <c r="A121" s="85">
        <v>42</v>
      </c>
      <c r="B121" s="86">
        <v>600</v>
      </c>
      <c r="C121" s="87">
        <v>60014</v>
      </c>
      <c r="D121" s="88" t="s">
        <v>312</v>
      </c>
      <c r="E121" s="89">
        <v>35000</v>
      </c>
      <c r="F121" s="105"/>
      <c r="G121" s="89">
        <v>35000</v>
      </c>
      <c r="H121" s="90"/>
      <c r="I121" s="89"/>
      <c r="J121" s="106" t="s">
        <v>270</v>
      </c>
    </row>
    <row r="122" spans="1:10" ht="72" customHeight="1">
      <c r="A122" s="80">
        <v>43</v>
      </c>
      <c r="B122" s="86">
        <v>600</v>
      </c>
      <c r="C122" s="87">
        <v>60014</v>
      </c>
      <c r="D122" s="88" t="s">
        <v>313</v>
      </c>
      <c r="E122" s="89">
        <v>45000</v>
      </c>
      <c r="F122" s="105"/>
      <c r="G122" s="89">
        <v>45000</v>
      </c>
      <c r="H122" s="90"/>
      <c r="I122" s="89"/>
      <c r="J122" s="106" t="s">
        <v>270</v>
      </c>
    </row>
    <row r="123" spans="1:10" ht="94.5" customHeight="1">
      <c r="A123" s="85">
        <v>44</v>
      </c>
      <c r="B123" s="86">
        <v>600</v>
      </c>
      <c r="C123" s="87">
        <v>60014</v>
      </c>
      <c r="D123" s="88" t="s">
        <v>314</v>
      </c>
      <c r="E123" s="89">
        <v>20000</v>
      </c>
      <c r="F123" s="105"/>
      <c r="G123" s="89">
        <v>20000</v>
      </c>
      <c r="H123" s="90"/>
      <c r="I123" s="89"/>
      <c r="J123" s="106" t="s">
        <v>270</v>
      </c>
    </row>
    <row r="124" spans="1:10" ht="57.75" customHeight="1">
      <c r="A124" s="80">
        <v>45</v>
      </c>
      <c r="B124" s="86">
        <v>600</v>
      </c>
      <c r="C124" s="87">
        <v>60014</v>
      </c>
      <c r="D124" s="88" t="s">
        <v>315</v>
      </c>
      <c r="E124" s="89">
        <v>300000</v>
      </c>
      <c r="F124" s="89"/>
      <c r="G124" s="89">
        <v>300000</v>
      </c>
      <c r="H124" s="90"/>
      <c r="I124" s="89"/>
      <c r="J124" s="106" t="s">
        <v>270</v>
      </c>
    </row>
    <row r="125" spans="1:10" ht="68.25" customHeight="1">
      <c r="A125" s="85">
        <v>46</v>
      </c>
      <c r="B125" s="86">
        <v>600</v>
      </c>
      <c r="C125" s="87">
        <v>60014</v>
      </c>
      <c r="D125" s="88" t="s">
        <v>316</v>
      </c>
      <c r="E125" s="89">
        <v>100000</v>
      </c>
      <c r="F125" s="89"/>
      <c r="G125" s="89">
        <v>100000</v>
      </c>
      <c r="H125" s="90"/>
      <c r="I125" s="89"/>
      <c r="J125" s="106" t="s">
        <v>270</v>
      </c>
    </row>
    <row r="126" spans="1:10" ht="80.25" customHeight="1">
      <c r="A126" s="80">
        <v>47</v>
      </c>
      <c r="B126" s="86">
        <v>600</v>
      </c>
      <c r="C126" s="87">
        <v>60014</v>
      </c>
      <c r="D126" s="88" t="s">
        <v>317</v>
      </c>
      <c r="E126" s="89">
        <v>185000</v>
      </c>
      <c r="F126" s="89"/>
      <c r="G126" s="89">
        <v>185000</v>
      </c>
      <c r="H126" s="90"/>
      <c r="I126" s="89"/>
      <c r="J126" s="106" t="s">
        <v>270</v>
      </c>
    </row>
    <row r="127" spans="1:10" ht="54.75" customHeight="1">
      <c r="A127" s="85">
        <v>48</v>
      </c>
      <c r="B127" s="86">
        <v>600</v>
      </c>
      <c r="C127" s="87">
        <v>60014</v>
      </c>
      <c r="D127" s="88" t="s">
        <v>318</v>
      </c>
      <c r="E127" s="89">
        <v>70000</v>
      </c>
      <c r="F127" s="89"/>
      <c r="G127" s="89">
        <v>70000</v>
      </c>
      <c r="H127" s="90"/>
      <c r="I127" s="89"/>
      <c r="J127" s="106" t="s">
        <v>270</v>
      </c>
    </row>
    <row r="128" spans="1:10" ht="167.25" customHeight="1">
      <c r="A128" s="80">
        <v>49</v>
      </c>
      <c r="B128" s="86">
        <v>600</v>
      </c>
      <c r="C128" s="87">
        <v>60014</v>
      </c>
      <c r="D128" s="88" t="s">
        <v>319</v>
      </c>
      <c r="E128" s="89">
        <v>5000</v>
      </c>
      <c r="F128" s="89"/>
      <c r="G128" s="89">
        <v>5000</v>
      </c>
      <c r="H128" s="90"/>
      <c r="I128" s="89"/>
      <c r="J128" s="106" t="s">
        <v>270</v>
      </c>
    </row>
    <row r="129" spans="1:10" ht="87.75" customHeight="1">
      <c r="A129" s="85">
        <v>50</v>
      </c>
      <c r="B129" s="86">
        <v>600</v>
      </c>
      <c r="C129" s="87">
        <v>60014</v>
      </c>
      <c r="D129" s="88" t="s">
        <v>320</v>
      </c>
      <c r="E129" s="89">
        <v>2000000</v>
      </c>
      <c r="F129" s="89"/>
      <c r="G129" s="89">
        <v>1000000</v>
      </c>
      <c r="H129" s="90">
        <v>1000000</v>
      </c>
      <c r="I129" s="89"/>
      <c r="J129" s="106" t="s">
        <v>270</v>
      </c>
    </row>
    <row r="130" spans="1:10" ht="67.5" customHeight="1">
      <c r="A130" s="80">
        <v>51</v>
      </c>
      <c r="B130" s="86">
        <v>853</v>
      </c>
      <c r="C130" s="87">
        <v>85333</v>
      </c>
      <c r="D130" s="88" t="s">
        <v>321</v>
      </c>
      <c r="E130" s="89">
        <v>400000</v>
      </c>
      <c r="F130" s="89"/>
      <c r="G130" s="89"/>
      <c r="H130" s="90"/>
      <c r="I130" s="89">
        <v>400000</v>
      </c>
      <c r="J130" s="106" t="s">
        <v>322</v>
      </c>
    </row>
    <row r="131" spans="1:10" ht="144" customHeight="1">
      <c r="A131" s="85">
        <v>52</v>
      </c>
      <c r="B131" s="86">
        <v>801</v>
      </c>
      <c r="C131" s="87">
        <v>80130</v>
      </c>
      <c r="D131" s="88" t="s">
        <v>323</v>
      </c>
      <c r="E131" s="89">
        <v>661187</v>
      </c>
      <c r="F131" s="89">
        <v>661187</v>
      </c>
      <c r="G131" s="89"/>
      <c r="H131" s="90"/>
      <c r="I131" s="89"/>
      <c r="J131" s="106" t="s">
        <v>273</v>
      </c>
    </row>
    <row r="132" spans="1:10" ht="49.5" customHeight="1">
      <c r="A132" s="85">
        <v>53</v>
      </c>
      <c r="B132" s="86">
        <v>600</v>
      </c>
      <c r="C132" s="87">
        <v>60014</v>
      </c>
      <c r="D132" s="88" t="s">
        <v>324</v>
      </c>
      <c r="E132" s="89">
        <v>20000</v>
      </c>
      <c r="F132" s="89">
        <v>20000</v>
      </c>
      <c r="G132" s="89"/>
      <c r="H132" s="90"/>
      <c r="I132" s="89"/>
      <c r="J132" s="106" t="s">
        <v>270</v>
      </c>
    </row>
    <row r="133" spans="1:10" ht="49.5" customHeight="1">
      <c r="A133" s="85">
        <v>54</v>
      </c>
      <c r="B133" s="86">
        <v>750</v>
      </c>
      <c r="C133" s="87">
        <v>75020</v>
      </c>
      <c r="D133" s="88" t="s">
        <v>325</v>
      </c>
      <c r="E133" s="89">
        <v>4850</v>
      </c>
      <c r="F133" s="89">
        <v>4850</v>
      </c>
      <c r="G133" s="89"/>
      <c r="H133" s="90"/>
      <c r="I133" s="89"/>
      <c r="J133" s="106" t="s">
        <v>273</v>
      </c>
    </row>
    <row r="134" spans="1:10" ht="74.25" customHeight="1">
      <c r="A134" s="85">
        <v>55</v>
      </c>
      <c r="B134" s="86">
        <v>801</v>
      </c>
      <c r="C134" s="87">
        <v>80130</v>
      </c>
      <c r="D134" s="88" t="s">
        <v>326</v>
      </c>
      <c r="E134" s="89">
        <v>35240</v>
      </c>
      <c r="F134" s="89">
        <v>35240</v>
      </c>
      <c r="G134" s="89"/>
      <c r="H134" s="90"/>
      <c r="I134" s="89"/>
      <c r="J134" s="106" t="s">
        <v>327</v>
      </c>
    </row>
    <row r="135" spans="1:10" ht="81" customHeight="1">
      <c r="A135" s="85">
        <v>56</v>
      </c>
      <c r="B135" s="86">
        <v>750</v>
      </c>
      <c r="C135" s="87">
        <v>75020</v>
      </c>
      <c r="D135" s="88" t="s">
        <v>328</v>
      </c>
      <c r="E135" s="89">
        <v>5750</v>
      </c>
      <c r="F135" s="89">
        <v>5750</v>
      </c>
      <c r="G135" s="89"/>
      <c r="H135" s="90"/>
      <c r="I135" s="89"/>
      <c r="J135" s="106" t="s">
        <v>273</v>
      </c>
    </row>
    <row r="136" spans="1:10" ht="81" customHeight="1">
      <c r="A136" s="85">
        <v>57</v>
      </c>
      <c r="B136" s="86">
        <v>900</v>
      </c>
      <c r="C136" s="87">
        <v>90095</v>
      </c>
      <c r="D136" s="88" t="s">
        <v>329</v>
      </c>
      <c r="E136" s="89">
        <v>53261</v>
      </c>
      <c r="F136" s="89">
        <v>53261</v>
      </c>
      <c r="G136" s="89"/>
      <c r="H136" s="90"/>
      <c r="I136" s="89"/>
      <c r="J136" s="106" t="s">
        <v>273</v>
      </c>
    </row>
    <row r="137" spans="1:10" ht="64.5" customHeight="1">
      <c r="A137" s="123">
        <v>58</v>
      </c>
      <c r="B137" s="86">
        <v>700</v>
      </c>
      <c r="C137" s="87">
        <v>70005</v>
      </c>
      <c r="D137" s="88" t="s">
        <v>333</v>
      </c>
      <c r="E137" s="89">
        <v>14274</v>
      </c>
      <c r="F137" s="89">
        <v>14274</v>
      </c>
      <c r="G137" s="89"/>
      <c r="H137" s="90"/>
      <c r="I137" s="89"/>
      <c r="J137" s="116" t="s">
        <v>273</v>
      </c>
    </row>
    <row r="138" spans="1:10" ht="54" customHeight="1">
      <c r="A138" s="123">
        <v>59</v>
      </c>
      <c r="B138" s="86">
        <v>750</v>
      </c>
      <c r="C138" s="87">
        <v>75075</v>
      </c>
      <c r="D138" s="117" t="s">
        <v>334</v>
      </c>
      <c r="E138" s="89">
        <v>3500</v>
      </c>
      <c r="F138" s="89">
        <v>525</v>
      </c>
      <c r="G138" s="89"/>
      <c r="H138" s="90"/>
      <c r="I138" s="89">
        <v>2975</v>
      </c>
      <c r="J138" s="116" t="s">
        <v>273</v>
      </c>
    </row>
    <row r="139" spans="1:10" ht="59.25" customHeight="1">
      <c r="A139" s="123">
        <v>60</v>
      </c>
      <c r="B139" s="86">
        <v>852</v>
      </c>
      <c r="C139" s="87">
        <v>85202</v>
      </c>
      <c r="D139" s="117" t="s">
        <v>335</v>
      </c>
      <c r="E139" s="89">
        <v>143472</v>
      </c>
      <c r="F139" s="89">
        <v>143472</v>
      </c>
      <c r="G139" s="89"/>
      <c r="H139" s="90"/>
      <c r="I139" s="89"/>
      <c r="J139" s="116" t="s">
        <v>273</v>
      </c>
    </row>
    <row r="140" spans="1:10" ht="59.25" customHeight="1">
      <c r="A140" s="101">
        <v>61</v>
      </c>
      <c r="B140" s="86">
        <v>600</v>
      </c>
      <c r="C140" s="87">
        <v>60014</v>
      </c>
      <c r="D140" s="117" t="s">
        <v>336</v>
      </c>
      <c r="E140" s="89">
        <v>100000</v>
      </c>
      <c r="F140" s="89">
        <v>100000</v>
      </c>
      <c r="G140" s="89"/>
      <c r="H140" s="90"/>
      <c r="I140" s="89"/>
      <c r="J140" s="116" t="s">
        <v>270</v>
      </c>
    </row>
    <row r="141" spans="1:10" ht="59.25" customHeight="1">
      <c r="A141" s="101">
        <v>62</v>
      </c>
      <c r="B141" s="86">
        <v>600</v>
      </c>
      <c r="C141" s="87">
        <v>60014</v>
      </c>
      <c r="D141" s="117" t="s">
        <v>337</v>
      </c>
      <c r="E141" s="89">
        <v>15000</v>
      </c>
      <c r="F141" s="89">
        <v>15000</v>
      </c>
      <c r="G141" s="89"/>
      <c r="H141" s="90"/>
      <c r="I141" s="89"/>
      <c r="J141" s="116" t="s">
        <v>270</v>
      </c>
    </row>
    <row r="142" spans="1:10" s="112" customFormat="1" ht="12.75">
      <c r="A142" s="107" t="s">
        <v>330</v>
      </c>
      <c r="B142" s="108"/>
      <c r="C142" s="108"/>
      <c r="D142" s="109"/>
      <c r="E142" s="110">
        <f>SUM(E80:E141)</f>
        <v>38871466</v>
      </c>
      <c r="F142" s="110">
        <f>SUM(F80:F141)</f>
        <v>8161929</v>
      </c>
      <c r="G142" s="110">
        <f>SUM(G80:G134)</f>
        <v>7983885</v>
      </c>
      <c r="H142" s="110">
        <f>SUM(H80:H134)</f>
        <v>5000000</v>
      </c>
      <c r="I142" s="110">
        <f>SUM(I80:I139)</f>
        <v>17725652</v>
      </c>
      <c r="J142" s="111"/>
    </row>
  </sheetData>
  <mergeCells count="18">
    <mergeCell ref="A142:D142"/>
    <mergeCell ref="A77:D77"/>
    <mergeCell ref="A16:J16"/>
    <mergeCell ref="A79:J79"/>
    <mergeCell ref="F13:F15"/>
    <mergeCell ref="G13:G15"/>
    <mergeCell ref="H13:H15"/>
    <mergeCell ref="I13:I15"/>
    <mergeCell ref="A3:J3"/>
    <mergeCell ref="A9:J9"/>
    <mergeCell ref="A11:A15"/>
    <mergeCell ref="B11:B15"/>
    <mergeCell ref="C11:C15"/>
    <mergeCell ref="D11:D15"/>
    <mergeCell ref="E11:I11"/>
    <mergeCell ref="J11:J15"/>
    <mergeCell ref="E12:E15"/>
    <mergeCell ref="F12:I1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A11" sqref="A11:J11"/>
    </sheetView>
  </sheetViews>
  <sheetFormatPr defaultColWidth="9.00390625" defaultRowHeight="12.75"/>
  <cols>
    <col min="1" max="1" width="2.125" style="1" customWidth="1"/>
    <col min="2" max="2" width="8.75390625" style="1" customWidth="1"/>
    <col min="3" max="4" width="10.875" style="1" customWidth="1"/>
    <col min="5" max="5" width="54.625" style="1" customWidth="1"/>
    <col min="6" max="7" width="22.875" style="1" customWidth="1"/>
    <col min="8" max="8" width="9.875" style="1" customWidth="1"/>
    <col min="9" max="9" width="13.00390625" style="1" customWidth="1"/>
    <col min="10" max="10" width="1.00390625" style="1" customWidth="1"/>
    <col min="11" max="16384" width="9.125" style="1" customWidth="1"/>
  </cols>
  <sheetData>
    <row r="1" spans="1:10" ht="46.5" customHeight="1">
      <c r="A1" s="44"/>
      <c r="B1" s="44"/>
      <c r="C1" s="44"/>
      <c r="D1" s="44"/>
      <c r="E1" s="44"/>
      <c r="F1" s="44"/>
      <c r="G1" s="44"/>
      <c r="H1" s="44"/>
      <c r="I1" s="44"/>
      <c r="J1" s="44"/>
    </row>
    <row r="2" spans="2:10" ht="34.5" customHeight="1">
      <c r="B2" s="125"/>
      <c r="C2" s="125"/>
      <c r="D2" s="125"/>
      <c r="E2" s="125"/>
      <c r="F2" s="125"/>
      <c r="G2" s="44"/>
      <c r="H2" s="44"/>
      <c r="I2" s="44"/>
      <c r="J2" s="44"/>
    </row>
    <row r="3" spans="2:9" ht="16.5" customHeight="1">
      <c r="B3" s="126" t="s">
        <v>0</v>
      </c>
      <c r="C3" s="126" t="s">
        <v>1</v>
      </c>
      <c r="D3" s="126" t="s">
        <v>338</v>
      </c>
      <c r="E3" s="126" t="s">
        <v>2</v>
      </c>
      <c r="F3" s="126" t="s">
        <v>3</v>
      </c>
      <c r="G3" s="126" t="s">
        <v>4</v>
      </c>
      <c r="H3" s="127" t="s">
        <v>5</v>
      </c>
      <c r="I3" s="127"/>
    </row>
    <row r="4" spans="2:9" ht="16.5" customHeight="1">
      <c r="B4" s="128" t="s">
        <v>124</v>
      </c>
      <c r="C4" s="128"/>
      <c r="D4" s="128"/>
      <c r="E4" s="129" t="s">
        <v>125</v>
      </c>
      <c r="F4" s="130" t="s">
        <v>339</v>
      </c>
      <c r="G4" s="130" t="s">
        <v>49</v>
      </c>
      <c r="H4" s="131" t="s">
        <v>340</v>
      </c>
      <c r="I4" s="131"/>
    </row>
    <row r="5" spans="2:9" ht="16.5" customHeight="1">
      <c r="B5" s="132"/>
      <c r="C5" s="133" t="s">
        <v>127</v>
      </c>
      <c r="D5" s="134"/>
      <c r="E5" s="135" t="s">
        <v>43</v>
      </c>
      <c r="F5" s="136" t="s">
        <v>36</v>
      </c>
      <c r="G5" s="136" t="s">
        <v>49</v>
      </c>
      <c r="H5" s="137" t="s">
        <v>49</v>
      </c>
      <c r="I5" s="137"/>
    </row>
    <row r="6" spans="2:9" ht="19.5" customHeight="1">
      <c r="B6" s="2"/>
      <c r="C6" s="2"/>
      <c r="D6" s="138" t="s">
        <v>341</v>
      </c>
      <c r="E6" s="3" t="s">
        <v>342</v>
      </c>
      <c r="F6" s="4" t="s">
        <v>36</v>
      </c>
      <c r="G6" s="4" t="s">
        <v>343</v>
      </c>
      <c r="H6" s="48" t="s">
        <v>343</v>
      </c>
      <c r="I6" s="48"/>
    </row>
    <row r="7" spans="2:9" ht="19.5" customHeight="1">
      <c r="B7" s="2"/>
      <c r="C7" s="2"/>
      <c r="D7" s="138" t="s">
        <v>344</v>
      </c>
      <c r="E7" s="3" t="s">
        <v>345</v>
      </c>
      <c r="F7" s="4" t="s">
        <v>36</v>
      </c>
      <c r="G7" s="4" t="s">
        <v>346</v>
      </c>
      <c r="H7" s="48" t="s">
        <v>346</v>
      </c>
      <c r="I7" s="48"/>
    </row>
    <row r="8" spans="2:9" ht="30" customHeight="1">
      <c r="B8" s="2"/>
      <c r="C8" s="2"/>
      <c r="D8" s="138" t="s">
        <v>347</v>
      </c>
      <c r="E8" s="3" t="s">
        <v>348</v>
      </c>
      <c r="F8" s="4" t="s">
        <v>36</v>
      </c>
      <c r="G8" s="4" t="s">
        <v>349</v>
      </c>
      <c r="H8" s="48" t="s">
        <v>349</v>
      </c>
      <c r="I8" s="48"/>
    </row>
    <row r="9" spans="2:10" ht="5.25" customHeight="1">
      <c r="B9" s="139"/>
      <c r="C9" s="139"/>
      <c r="D9" s="139"/>
      <c r="E9" s="44"/>
      <c r="F9" s="44"/>
      <c r="G9" s="44"/>
      <c r="H9" s="44"/>
      <c r="I9" s="44"/>
      <c r="J9" s="44"/>
    </row>
    <row r="10" spans="2:9" ht="16.5" customHeight="1">
      <c r="B10" s="140" t="s">
        <v>16</v>
      </c>
      <c r="C10" s="140"/>
      <c r="D10" s="140"/>
      <c r="E10" s="140"/>
      <c r="F10" s="141" t="s">
        <v>350</v>
      </c>
      <c r="G10" s="141" t="s">
        <v>49</v>
      </c>
      <c r="H10" s="142" t="s">
        <v>351</v>
      </c>
      <c r="I10" s="142"/>
    </row>
    <row r="11" spans="1:10" ht="337.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</row>
    <row r="12" spans="1:10" ht="11.25" customHeight="1">
      <c r="A12" s="44"/>
      <c r="B12" s="44"/>
      <c r="C12" s="44"/>
      <c r="D12" s="44"/>
      <c r="E12" s="44"/>
      <c r="F12" s="44"/>
      <c r="G12" s="44"/>
      <c r="H12" s="44"/>
      <c r="I12" s="45" t="s">
        <v>352</v>
      </c>
      <c r="J12" s="45"/>
    </row>
  </sheetData>
  <mergeCells count="16">
    <mergeCell ref="A11:J11"/>
    <mergeCell ref="A12:H12"/>
    <mergeCell ref="I12:J12"/>
    <mergeCell ref="H8:I8"/>
    <mergeCell ref="B9:D9"/>
    <mergeCell ref="E9:J9"/>
    <mergeCell ref="B10:E10"/>
    <mergeCell ref="H10:I10"/>
    <mergeCell ref="H4:I4"/>
    <mergeCell ref="H5:I5"/>
    <mergeCell ref="H6:I6"/>
    <mergeCell ref="H7:I7"/>
    <mergeCell ref="A1:J1"/>
    <mergeCell ref="B2:F2"/>
    <mergeCell ref="G2:J2"/>
    <mergeCell ref="H3:I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" sqref="C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 Tarnowskie Góry</cp:lastModifiedBy>
  <cp:lastPrinted>2009-03-27T13:02:26Z</cp:lastPrinted>
  <dcterms:created xsi:type="dcterms:W3CDTF">1997-02-26T13:46:56Z</dcterms:created>
  <dcterms:modified xsi:type="dcterms:W3CDTF">2009-03-27T13:56:16Z</dcterms:modified>
  <cp:category/>
  <cp:version/>
  <cp:contentType/>
  <cp:contentStatus/>
</cp:coreProperties>
</file>