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wyd. inwestycyjne" sheetId="1" r:id="rId1"/>
    <sheet name="Arkusz2" sheetId="2" r:id="rId2"/>
    <sheet name="Arkusz3" sheetId="3" r:id="rId3"/>
  </sheets>
  <definedNames>
    <definedName name="_xlnm.Print_Titles" localSheetId="0">'wyd. inwestycyjne'!$8:$12</definedName>
  </definedNames>
  <calcPr fullCalcOnLoad="1"/>
</workbook>
</file>

<file path=xl/sharedStrings.xml><?xml version="1.0" encoding="utf-8"?>
<sst xmlns="http://schemas.openxmlformats.org/spreadsheetml/2006/main" count="246" uniqueCount="82">
  <si>
    <t>Wydatki budżetu Powiatu Tarnogórskiego na zadania i zakupy inwestycyjne przewidziane do realizacji                          w 2009 roku</t>
  </si>
  <si>
    <t>w złotych</t>
  </si>
  <si>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</si>
  <si>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</si>
  <si>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</si>
  <si>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</si>
  <si>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</si>
  <si>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</si>
  <si>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rok budżetowy 2009</t>
  </si>
  <si>
    <t>z tego źródła finansowania</t>
  </si>
  <si>
    <t>dochody własne jst</t>
  </si>
  <si>
    <t>kredyty
i pożyczki</t>
  </si>
  <si>
    <t>środki pochodzące
z innych  źródeł</t>
  </si>
  <si>
    <t>środki wymienione
w art. 5 ust. 1 pkt 2 i 3 u.f.p.</t>
  </si>
  <si>
    <t>Zakup indywidualnego wyciągu spalin do stacji diagnostycznej gospodarstwa pomocniczego Auto Land Service spełniającego aktualnie obowiązujące wymagania i normy</t>
  </si>
  <si>
    <t>Zarząd Dróg Powiatowych</t>
  </si>
  <si>
    <t>Przebudowa skrzyżowania ulic Gliwickiej - Wyszyńskiego - Legionów w Tarnowskich Górach</t>
  </si>
  <si>
    <t>Starostwo Powiatowe w Tarnowskich Górach</t>
  </si>
  <si>
    <t>Regulacja odwodnienia drogi 3248S w Kaletach - Miotek</t>
  </si>
  <si>
    <t>Przebudowa drogi powiatowej w Nowej Wsi Tworowskiej - etap II</t>
  </si>
  <si>
    <t>Budowa chodnika ul. Dworcowa w m. Wieszowa</t>
  </si>
  <si>
    <t>Budowa chodnika ul. 1-go Maja w Miedarach</t>
  </si>
  <si>
    <t>Budowa chodnika ul. Pyskowicka w Łubiu</t>
  </si>
  <si>
    <t>Remont drogi powiatowej w m. Świerklaniec ul. 3-go Maja z budową kanalizacji deszczowej - II etap</t>
  </si>
  <si>
    <t>Przebudowa ul. Nałkowskiej w Radzionkowie</t>
  </si>
  <si>
    <t>Kontynuacja przebudowy dróg dojazdowych do Międzygminnej Strefy Aktywności Gospodarczej ulic Świniowickiej i Polnej na terenie gminy Tworóg</t>
  </si>
  <si>
    <t xml:space="preserve">Przebudowa mostu nad rzeką Trzonia w m. Zendek </t>
  </si>
  <si>
    <t>Nabycie nieruchomości na cele dróg powiatowych</t>
  </si>
  <si>
    <t>Zagospodarowanie terenu wokół budynku przy ul. Sienkiewicza 16</t>
  </si>
  <si>
    <t>Projekt remontu budynku Starostwa przy ul. Mickiewicza 29</t>
  </si>
  <si>
    <t>Zakup serwerów z przeznaczenien na archiwizację systemu docman</t>
  </si>
  <si>
    <t xml:space="preserve">Zakup sprzętu i oprogramowania </t>
  </si>
  <si>
    <t>Projekt termomodernizacji Liceum Ogólnokształcącego im. Stefanii Sempołowskiej</t>
  </si>
  <si>
    <t xml:space="preserve">Termomodernizacja i wymiana instalacji elektrycznej w II LO im. S. Staszica w Tarnowskich Górach </t>
  </si>
  <si>
    <t xml:space="preserve">Wymiana parkietu w sali gimnastycznej oraz okien w sali tenisa stołowego i zaplecza tych sal w Zespole Szkół Techniczno-Usługowych </t>
  </si>
  <si>
    <t xml:space="preserve">Remont dachu z wymianą pokrycia dachowego w Zespole Szkół Chemiczno-Medycznych i Ogólnokształcących w Tarnowskich Górach </t>
  </si>
  <si>
    <t xml:space="preserve">Projekt remontu dachu  w Zespole Szkół Chemiczno-Medycznych i Ogólnokształcących w Tarnowskich Górach </t>
  </si>
  <si>
    <t>Remont auli w Zespole Szkół Chemiczno-Medycznych i Ogólnokształcących w Tarnowskich Górach</t>
  </si>
  <si>
    <t>Projekt wymiany instalacji elektrycznej Zespołu Szkół Technicznych i Ogólnokształcących</t>
  </si>
  <si>
    <t>Adaptacja pomieszczeń dla ZSS w Radzionkowie</t>
  </si>
  <si>
    <t>Dostosowanie budynku Zespołu Szkół Gastronomiczno-Hotelarskich do wymagań p. poż.</t>
  </si>
  <si>
    <t>Modernizacja bazy dydaktycznej  w Centrum Edukacji Ekonomiczno-Handlowej</t>
  </si>
  <si>
    <t>Centrum Edukacji Ekonomiczno-Handlowej</t>
  </si>
  <si>
    <t xml:space="preserve">Modernizacja drogą do mistrzostwa w pracy w Zespole Szkół Gastronomiczno-Hotelarskich w Tarnowskich Górach </t>
  </si>
  <si>
    <t>Modernizacja Obiektu Dydaktycznego Centrum Kształcenia Ustawicznego w Strzybnicy pod potrzeby rozwoju nowoczesnej edukacji ustawicznej</t>
  </si>
  <si>
    <t>Centrum Kształcenia Ustawicznego</t>
  </si>
  <si>
    <t>Wykonanie zaleceń nałożonych na Wielospecjalistyczny Szpital Powiatowy im. dr B. Hagera przez Komendę Powiatową Państwowej Straży Pożarnej w Tarnowskich Górach</t>
  </si>
  <si>
    <t>Modernizacja DPS "Przyjaźń" w Tarnowskich Gorach</t>
  </si>
  <si>
    <t>Remont budynku pałacu myśliwskiego Domu Pomocy Społecznej w Miedarach</t>
  </si>
  <si>
    <t>Remont  internatu, kuchni i stołówki w Specjalnym Ośrodku Szkolno-Wychowawczym w Tarnowskich Górach</t>
  </si>
  <si>
    <t>Objecie udziałów w mającej powstać spółce nadającej programy radiofoniczne</t>
  </si>
  <si>
    <t>Centrum Kultury Śląskiej</t>
  </si>
  <si>
    <t>Ogółem</t>
  </si>
  <si>
    <t>Od klepiska do boiska - kompleks rekreacyjno-sportowy przy PMDK im. Henryka Jordana w Tarnowskich Górach</t>
  </si>
  <si>
    <t>Budowa chodnika w ciągu ul. Pyskowickiej w Połomii - I etap</t>
  </si>
  <si>
    <t>Wykonanie dokumentacji przebudowy ul. Powstańców Śląskich w Tworogu</t>
  </si>
  <si>
    <t>Remont drogi powiatowej w m. Świerklaniec ul. Główna - II etap</t>
  </si>
  <si>
    <t>Wykonanie dokumentacji budowy chodznika w ciągu ul. Głównej w Zendku na odcinku od kościoła do szkoły</t>
  </si>
  <si>
    <t>Przebudowa chodnika w ciągu ul. Powstańców Warszawskich w Tarnowskich Górach</t>
  </si>
  <si>
    <t>Wykonanie dokumentacji przebudowy chodnika ul. Bytomskiej na odcinku od ronda im. Ks. Blachnickiego do skrzyżowania z Aleją Kwiatów</t>
  </si>
  <si>
    <t>Wykonanie dokumentacji budowy chodnika i ciągu rowerowego wzdłuż ul. Knosały</t>
  </si>
  <si>
    <t>Aktualizacja dokumentacji budowy chodnika wraz z systemem odwodnienia w ciągu drogi powiatowej nr 3224S ul. Mikulczyckiej w m. Świętoszowice - I etap</t>
  </si>
  <si>
    <t>Budowa chodnika ul. Dworcowa w m. Wieszowa - I etap</t>
  </si>
  <si>
    <t>Budowa ścieżki rowerowej Laryszów - Miedary - wykonanie dokumentacji i realizacja I etapu</t>
  </si>
  <si>
    <t>Budowa sygnalizacji świtlnej na skrzyżowaniu ul. Wyspiańskiego z ul. Opolską w Tarnowskich Górach</t>
  </si>
  <si>
    <t>Wykonanie dokumentacji przebudowy ul. Repeckiej w Tarnowskich Górach</t>
  </si>
  <si>
    <t>Aktualizacjia dokumentacji budowy chodnika z systemem odwodnienia w ciągu drogi powiatowej nr 3275 Tarnowskie Góry - Kamieniec na odcinku od składnicy materiałów budowlanych do istniejącego chodnika - strona lewa - Zbrosławice, ul. Wolności</t>
  </si>
  <si>
    <t>Przebudowa drogi powiatowej 2902 S na iodcinku od skrzyżowania z DK 78 do skrzyżowania z drogą powiatową 3224 S</t>
  </si>
  <si>
    <t>Dotacje celowe na jednorazowe środki na podjęcie działalności gospodarczej</t>
  </si>
  <si>
    <t>Powiatowy Urząd Pracy</t>
  </si>
  <si>
    <t>plan przed zmianami:</t>
  </si>
  <si>
    <t>Zmiana sposobu użytkowania pomieszczeń w budynku Zespołu Szkół Techniczno-Ekonomicznych w Radzionkowie przy ul. Nałkowskiej 2 na potrzeby Zespołu Szkół Specjalnych w Radzionkowie etap II - budowa kuchni i stołówki"</t>
  </si>
  <si>
    <t>zakup osprzętu do pojazdu wielofunkcyjnego Unimog</t>
  </si>
  <si>
    <t>Zarządu Powiatu Tarnogórskiego</t>
  </si>
  <si>
    <t>zakup Serwera oraz UPS</t>
  </si>
  <si>
    <t>Zespół Szkół Chemiczno-Medycznych i Ogólnokształcących</t>
  </si>
  <si>
    <t>Wykonanie nowego przyłącza energii elektrycznej</t>
  </si>
  <si>
    <t>Wykonanie sieci telefoniczno-komputerowej w wolnych pomieszczeniach w budynku przy ul. Sienkiewicza 16</t>
  </si>
  <si>
    <t>Załącznik nr 4</t>
  </si>
  <si>
    <t>plan po zmianach:</t>
  </si>
  <si>
    <t>z dnia 25 lutego 2009 roku</t>
  </si>
  <si>
    <t>do Uchwały nr 187/905/2009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</si>
</sst>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7"/>
      <name val="Arial"/>
      <family val="2"/>
    </font>
    <font>
      <b/>
      <sz val="9.5"/>
      <name val="Arial"/>
      <family val="2"/>
    </font>
    <font>
      <sz val="10"/>
      <name val="Arial CE"/>
      <family val="2"/>
    </font>
    <font>
      <b/>
      <sz val="8.5"/>
      <name val="Arial"/>
      <family val="2"/>
    </font>
    <font>
      <sz val="8.7"/>
      <name val="Arial"/>
      <family val="2"/>
    </font>
    <font>
      <sz val="9.5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4" fontId="0" fillId="0" borderId="0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3" xfId="0" applyFont="1" applyFill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4" fontId="14" fillId="0" borderId="0" xfId="0" applyNumberFormat="1" applyFont="1" applyAlignment="1">
      <alignment horizontal="left"/>
    </xf>
    <xf numFmtId="4" fontId="13" fillId="0" borderId="0" xfId="0" applyNumberFormat="1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workbookViewId="0" topLeftCell="A1">
      <selection activeCell="H3" sqref="H3"/>
    </sheetView>
  </sheetViews>
  <sheetFormatPr defaultColWidth="9.140625" defaultRowHeight="12.75"/>
  <cols>
    <col min="1" max="1" width="3.140625" style="39" customWidth="1"/>
    <col min="2" max="2" width="4.8515625" style="0" customWidth="1"/>
    <col min="3" max="3" width="6.00390625" style="0" customWidth="1"/>
    <col min="4" max="4" width="23.421875" style="0" customWidth="1"/>
    <col min="5" max="5" width="10.28125" style="0" customWidth="1"/>
    <col min="6" max="6" width="11.421875" style="0" customWidth="1"/>
    <col min="7" max="7" width="10.8515625" style="0" customWidth="1"/>
    <col min="8" max="8" width="10.140625" style="0" customWidth="1"/>
    <col min="9" max="9" width="10.421875" style="0" customWidth="1"/>
    <col min="10" max="10" width="11.8515625" style="3" customWidth="1"/>
    <col min="11" max="16384" width="10.8515625" style="0" customWidth="1"/>
  </cols>
  <sheetData>
    <row r="1" spans="1:8" s="31" customFormat="1" ht="12.75">
      <c r="A1" s="30"/>
      <c r="B1" s="30"/>
      <c r="D1"/>
      <c r="E1" s="32"/>
      <c r="F1" s="32"/>
      <c r="H1" s="41" t="s">
        <v>78</v>
      </c>
    </row>
    <row r="2" spans="1:8" s="31" customFormat="1" ht="12.75">
      <c r="A2" s="30"/>
      <c r="B2" s="30"/>
      <c r="D2"/>
      <c r="E2" s="32"/>
      <c r="F2" s="32"/>
      <c r="H2" s="42" t="s">
        <v>81</v>
      </c>
    </row>
    <row r="3" spans="1:8" s="31" customFormat="1" ht="12.75">
      <c r="A3" s="30"/>
      <c r="B3" s="30"/>
      <c r="D3"/>
      <c r="E3" s="32"/>
      <c r="F3" s="32"/>
      <c r="H3" s="42" t="s">
        <v>73</v>
      </c>
    </row>
    <row r="4" spans="1:8" s="31" customFormat="1" ht="12.75">
      <c r="A4" s="30"/>
      <c r="B4" s="30"/>
      <c r="D4"/>
      <c r="E4" s="32"/>
      <c r="F4" s="32"/>
      <c r="H4" s="41" t="s">
        <v>80</v>
      </c>
    </row>
    <row r="5" spans="1:6" s="31" customFormat="1" ht="12.75">
      <c r="A5" s="30"/>
      <c r="B5" s="30"/>
      <c r="C5" s="2"/>
      <c r="D5" s="32"/>
      <c r="E5" s="32"/>
      <c r="F5" s="32"/>
    </row>
    <row r="6" spans="1:10" s="1" customFormat="1" ht="27.75" customHeight="1">
      <c r="A6" s="45" t="s">
        <v>0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s="1" customFormat="1" ht="12.75" customHeight="1">
      <c r="A7" s="40"/>
      <c r="B7" s="4"/>
      <c r="C7" s="4"/>
      <c r="D7" s="4"/>
      <c r="E7" s="4"/>
      <c r="F7" s="4"/>
      <c r="G7" s="4"/>
      <c r="H7" s="4"/>
      <c r="I7" s="4"/>
      <c r="J7" s="5" t="s">
        <v>1</v>
      </c>
    </row>
    <row r="8" spans="1:10" s="6" customFormat="1" ht="15.75" customHeight="1">
      <c r="A8" s="46" t="s">
        <v>2</v>
      </c>
      <c r="B8" s="47" t="s">
        <v>3</v>
      </c>
      <c r="C8" s="46" t="s">
        <v>4</v>
      </c>
      <c r="D8" s="48" t="s">
        <v>5</v>
      </c>
      <c r="E8" s="49" t="s">
        <v>6</v>
      </c>
      <c r="F8" s="49"/>
      <c r="G8" s="49"/>
      <c r="H8" s="49"/>
      <c r="I8" s="49"/>
      <c r="J8" s="50" t="s">
        <v>7</v>
      </c>
    </row>
    <row r="9" spans="1:10" s="6" customFormat="1" ht="16.5" customHeight="1">
      <c r="A9" s="46"/>
      <c r="B9" s="47"/>
      <c r="C9" s="46"/>
      <c r="D9" s="48"/>
      <c r="E9" s="48" t="s">
        <v>8</v>
      </c>
      <c r="F9" s="48" t="s">
        <v>9</v>
      </c>
      <c r="G9" s="48"/>
      <c r="H9" s="48"/>
      <c r="I9" s="48"/>
      <c r="J9" s="50"/>
    </row>
    <row r="10" spans="1:10" s="6" customFormat="1" ht="29.25" customHeight="1">
      <c r="A10" s="46"/>
      <c r="B10" s="47"/>
      <c r="C10" s="46"/>
      <c r="D10" s="48"/>
      <c r="E10" s="48"/>
      <c r="F10" s="48" t="s">
        <v>10</v>
      </c>
      <c r="G10" s="48" t="s">
        <v>11</v>
      </c>
      <c r="H10" s="51" t="s">
        <v>12</v>
      </c>
      <c r="I10" s="51" t="s">
        <v>13</v>
      </c>
      <c r="J10" s="50"/>
    </row>
    <row r="11" spans="1:10" s="6" customFormat="1" ht="19.5" customHeight="1">
      <c r="A11" s="46"/>
      <c r="B11" s="47"/>
      <c r="C11" s="46"/>
      <c r="D11" s="48"/>
      <c r="E11" s="48"/>
      <c r="F11" s="48"/>
      <c r="G11" s="48"/>
      <c r="H11" s="51"/>
      <c r="I11" s="51"/>
      <c r="J11" s="50"/>
    </row>
    <row r="12" spans="1:10" s="6" customFormat="1" ht="41.25" customHeight="1">
      <c r="A12" s="46"/>
      <c r="B12" s="47"/>
      <c r="C12" s="46"/>
      <c r="D12" s="48"/>
      <c r="E12" s="48"/>
      <c r="F12" s="48"/>
      <c r="G12" s="48"/>
      <c r="H12" s="51"/>
      <c r="I12" s="51"/>
      <c r="J12" s="50"/>
    </row>
    <row r="13" spans="1:10" ht="18" customHeight="1">
      <c r="A13" s="43" t="s">
        <v>70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02" hidden="1">
      <c r="A14" s="7">
        <v>1</v>
      </c>
      <c r="B14" s="8">
        <v>600</v>
      </c>
      <c r="C14" s="7">
        <v>60014</v>
      </c>
      <c r="D14" s="9" t="s">
        <v>14</v>
      </c>
      <c r="E14" s="10">
        <v>26000</v>
      </c>
      <c r="F14" s="10">
        <v>26000</v>
      </c>
      <c r="G14" s="10"/>
      <c r="H14" s="10"/>
      <c r="I14" s="10"/>
      <c r="J14" s="11" t="s">
        <v>15</v>
      </c>
    </row>
    <row r="15" spans="1:10" ht="55.5" customHeight="1" hidden="1">
      <c r="A15" s="12">
        <v>2</v>
      </c>
      <c r="B15" s="13">
        <v>600</v>
      </c>
      <c r="C15" s="14">
        <v>60014</v>
      </c>
      <c r="D15" s="15" t="s">
        <v>54</v>
      </c>
      <c r="E15" s="16">
        <f>SUM(F15:I15)</f>
        <v>324156</v>
      </c>
      <c r="F15" s="16">
        <v>24156</v>
      </c>
      <c r="G15" s="16">
        <v>300000</v>
      </c>
      <c r="H15" s="18"/>
      <c r="I15" s="16"/>
      <c r="J15" s="11" t="s">
        <v>15</v>
      </c>
    </row>
    <row r="16" spans="1:10" ht="51" hidden="1">
      <c r="A16" s="7">
        <v>3</v>
      </c>
      <c r="B16" s="13">
        <v>600</v>
      </c>
      <c r="C16" s="14">
        <v>60014</v>
      </c>
      <c r="D16" s="15" t="s">
        <v>16</v>
      </c>
      <c r="E16" s="16">
        <f>SUM(F16:I16)</f>
        <v>2000000</v>
      </c>
      <c r="F16" s="16">
        <v>20000</v>
      </c>
      <c r="G16" s="20">
        <v>280000</v>
      </c>
      <c r="H16" s="18"/>
      <c r="I16" s="16">
        <v>1700000</v>
      </c>
      <c r="J16" s="11" t="s">
        <v>17</v>
      </c>
    </row>
    <row r="17" spans="1:10" ht="51" hidden="1">
      <c r="A17" s="12">
        <v>4</v>
      </c>
      <c r="B17" s="13">
        <v>600</v>
      </c>
      <c r="C17" s="14">
        <v>60014</v>
      </c>
      <c r="D17" s="15" t="s">
        <v>16</v>
      </c>
      <c r="E17" s="16">
        <v>1358720</v>
      </c>
      <c r="F17" s="16">
        <v>1358720</v>
      </c>
      <c r="G17" s="20"/>
      <c r="H17" s="18"/>
      <c r="I17" s="16"/>
      <c r="J17" s="11" t="s">
        <v>15</v>
      </c>
    </row>
    <row r="18" spans="1:10" ht="38.25" hidden="1">
      <c r="A18" s="7">
        <v>5</v>
      </c>
      <c r="B18" s="21">
        <v>600</v>
      </c>
      <c r="C18" s="22">
        <v>60014</v>
      </c>
      <c r="D18" s="23" t="s">
        <v>18</v>
      </c>
      <c r="E18" s="24">
        <v>4500000</v>
      </c>
      <c r="F18" s="25"/>
      <c r="G18" s="24">
        <v>675000</v>
      </c>
      <c r="H18" s="26"/>
      <c r="I18" s="24">
        <v>3825000</v>
      </c>
      <c r="J18" s="27" t="s">
        <v>15</v>
      </c>
    </row>
    <row r="19" spans="1:10" ht="38.25" hidden="1">
      <c r="A19" s="12">
        <v>6</v>
      </c>
      <c r="B19" s="13">
        <v>600</v>
      </c>
      <c r="C19" s="14">
        <v>60014</v>
      </c>
      <c r="D19" s="15" t="s">
        <v>19</v>
      </c>
      <c r="E19" s="16">
        <v>411609</v>
      </c>
      <c r="F19" s="16">
        <v>411609</v>
      </c>
      <c r="G19" s="16"/>
      <c r="H19" s="18"/>
      <c r="I19" s="16"/>
      <c r="J19" s="11" t="s">
        <v>15</v>
      </c>
    </row>
    <row r="20" spans="1:10" ht="38.25" hidden="1">
      <c r="A20" s="7">
        <v>7</v>
      </c>
      <c r="B20" s="13">
        <v>600</v>
      </c>
      <c r="C20" s="14">
        <v>60014</v>
      </c>
      <c r="D20" s="15" t="s">
        <v>20</v>
      </c>
      <c r="E20" s="16">
        <v>51850</v>
      </c>
      <c r="F20" s="16">
        <v>51850</v>
      </c>
      <c r="G20" s="17"/>
      <c r="H20" s="18"/>
      <c r="I20" s="16"/>
      <c r="J20" s="11" t="s">
        <v>15</v>
      </c>
    </row>
    <row r="21" spans="1:10" ht="25.5" hidden="1">
      <c r="A21" s="12">
        <v>8</v>
      </c>
      <c r="B21" s="13">
        <v>600</v>
      </c>
      <c r="C21" s="14">
        <v>60014</v>
      </c>
      <c r="D21" s="15" t="s">
        <v>21</v>
      </c>
      <c r="E21" s="16">
        <v>19276</v>
      </c>
      <c r="F21" s="16">
        <v>19276</v>
      </c>
      <c r="G21" s="17"/>
      <c r="H21" s="18"/>
      <c r="I21" s="16"/>
      <c r="J21" s="11" t="s">
        <v>15</v>
      </c>
    </row>
    <row r="22" spans="1:10" ht="25.5" hidden="1">
      <c r="A22" s="7">
        <v>9</v>
      </c>
      <c r="B22" s="13">
        <v>600</v>
      </c>
      <c r="C22" s="14">
        <v>60014</v>
      </c>
      <c r="D22" s="15" t="s">
        <v>22</v>
      </c>
      <c r="E22" s="16">
        <v>23180</v>
      </c>
      <c r="F22" s="16">
        <v>23180</v>
      </c>
      <c r="G22" s="17"/>
      <c r="H22" s="18"/>
      <c r="I22" s="16"/>
      <c r="J22" s="11" t="s">
        <v>15</v>
      </c>
    </row>
    <row r="23" spans="1:10" ht="72" customHeight="1" hidden="1">
      <c r="A23" s="12">
        <v>10</v>
      </c>
      <c r="B23" s="13">
        <v>600</v>
      </c>
      <c r="C23" s="14">
        <v>60014</v>
      </c>
      <c r="D23" s="15" t="s">
        <v>23</v>
      </c>
      <c r="E23" s="16">
        <f>F23+G23</f>
        <v>408929</v>
      </c>
      <c r="F23" s="16">
        <v>208929</v>
      </c>
      <c r="G23" s="16">
        <v>200000</v>
      </c>
      <c r="H23" s="18"/>
      <c r="I23" s="16"/>
      <c r="J23" s="11" t="s">
        <v>15</v>
      </c>
    </row>
    <row r="24" spans="1:10" ht="48" hidden="1">
      <c r="A24" s="7">
        <v>11</v>
      </c>
      <c r="B24" s="13">
        <v>600</v>
      </c>
      <c r="C24" s="14">
        <v>60014</v>
      </c>
      <c r="D24" s="15" t="s">
        <v>24</v>
      </c>
      <c r="E24" s="16">
        <v>3390544</v>
      </c>
      <c r="F24" s="16">
        <v>1400392</v>
      </c>
      <c r="G24" s="17"/>
      <c r="H24" s="18"/>
      <c r="I24" s="16">
        <v>1990152</v>
      </c>
      <c r="J24" s="11" t="s">
        <v>17</v>
      </c>
    </row>
    <row r="25" spans="1:10" ht="76.5" hidden="1">
      <c r="A25" s="12">
        <v>12</v>
      </c>
      <c r="B25" s="13">
        <v>600</v>
      </c>
      <c r="C25" s="14">
        <v>60014</v>
      </c>
      <c r="D25" s="15" t="s">
        <v>25</v>
      </c>
      <c r="E25" s="16">
        <v>483005</v>
      </c>
      <c r="F25" s="16">
        <v>144901</v>
      </c>
      <c r="G25" s="16"/>
      <c r="H25" s="18"/>
      <c r="I25" s="16">
        <v>338104</v>
      </c>
      <c r="J25" s="11" t="s">
        <v>17</v>
      </c>
    </row>
    <row r="26" spans="1:10" ht="38.25" hidden="1">
      <c r="A26" s="7">
        <v>13</v>
      </c>
      <c r="B26" s="13">
        <v>600</v>
      </c>
      <c r="C26" s="14">
        <v>60014</v>
      </c>
      <c r="D26" s="15" t="s">
        <v>26</v>
      </c>
      <c r="E26" s="16">
        <f>600000-595072</f>
        <v>4928</v>
      </c>
      <c r="F26" s="16">
        <v>4928</v>
      </c>
      <c r="G26" s="16"/>
      <c r="H26" s="18"/>
      <c r="I26" s="16"/>
      <c r="J26" s="11" t="s">
        <v>15</v>
      </c>
    </row>
    <row r="27" spans="1:10" ht="48" hidden="1">
      <c r="A27" s="12">
        <v>14</v>
      </c>
      <c r="B27" s="13">
        <v>700</v>
      </c>
      <c r="C27" s="14">
        <v>70005</v>
      </c>
      <c r="D27" s="15" t="s">
        <v>27</v>
      </c>
      <c r="E27" s="16">
        <v>138399</v>
      </c>
      <c r="F27" s="16">
        <v>138399</v>
      </c>
      <c r="G27" s="16"/>
      <c r="H27" s="18"/>
      <c r="I27" s="16"/>
      <c r="J27" s="11" t="s">
        <v>17</v>
      </c>
    </row>
    <row r="28" spans="1:10" ht="48" hidden="1">
      <c r="A28" s="7">
        <v>15</v>
      </c>
      <c r="B28" s="13">
        <v>750</v>
      </c>
      <c r="C28" s="14">
        <v>75020</v>
      </c>
      <c r="D28" s="15" t="s">
        <v>28</v>
      </c>
      <c r="E28" s="16">
        <v>275000</v>
      </c>
      <c r="F28" s="20">
        <v>275000</v>
      </c>
      <c r="G28" s="16"/>
      <c r="H28" s="18"/>
      <c r="I28" s="16"/>
      <c r="J28" s="11" t="s">
        <v>17</v>
      </c>
    </row>
    <row r="29" spans="1:10" ht="48" hidden="1">
      <c r="A29" s="12">
        <v>16</v>
      </c>
      <c r="B29" s="13">
        <v>750</v>
      </c>
      <c r="C29" s="14">
        <v>75020</v>
      </c>
      <c r="D29" s="15" t="s">
        <v>29</v>
      </c>
      <c r="E29" s="16">
        <v>261000</v>
      </c>
      <c r="F29" s="16">
        <v>261000</v>
      </c>
      <c r="G29" s="16"/>
      <c r="H29" s="18"/>
      <c r="I29" s="16"/>
      <c r="J29" s="11" t="s">
        <v>17</v>
      </c>
    </row>
    <row r="30" spans="1:10" s="39" customFormat="1" ht="51">
      <c r="A30" s="7">
        <v>17</v>
      </c>
      <c r="B30" s="13">
        <v>750</v>
      </c>
      <c r="C30" s="14">
        <v>75020</v>
      </c>
      <c r="D30" s="15" t="s">
        <v>30</v>
      </c>
      <c r="E30" s="16">
        <v>37300</v>
      </c>
      <c r="F30" s="16">
        <v>37300</v>
      </c>
      <c r="G30" s="16"/>
      <c r="H30" s="18"/>
      <c r="I30" s="16"/>
      <c r="J30" s="11" t="s">
        <v>17</v>
      </c>
    </row>
    <row r="31" spans="1:10" ht="48" hidden="1">
      <c r="A31" s="12">
        <v>18</v>
      </c>
      <c r="B31" s="13">
        <v>750</v>
      </c>
      <c r="C31" s="14">
        <v>75020</v>
      </c>
      <c r="D31" s="15" t="s">
        <v>31</v>
      </c>
      <c r="E31" s="16">
        <v>60000</v>
      </c>
      <c r="F31" s="16">
        <v>60000</v>
      </c>
      <c r="G31" s="16"/>
      <c r="H31" s="18"/>
      <c r="I31" s="16"/>
      <c r="J31" s="11" t="s">
        <v>17</v>
      </c>
    </row>
    <row r="32" spans="1:10" ht="51" hidden="1">
      <c r="A32" s="7">
        <v>19</v>
      </c>
      <c r="B32" s="13">
        <v>801</v>
      </c>
      <c r="C32" s="14">
        <v>80120</v>
      </c>
      <c r="D32" s="15" t="s">
        <v>32</v>
      </c>
      <c r="E32" s="16">
        <v>80000</v>
      </c>
      <c r="F32" s="16">
        <v>80000</v>
      </c>
      <c r="G32" s="16"/>
      <c r="H32" s="18"/>
      <c r="I32" s="16"/>
      <c r="J32" s="11" t="s">
        <v>17</v>
      </c>
    </row>
    <row r="33" spans="1:10" ht="63.75" hidden="1">
      <c r="A33" s="12">
        <v>20</v>
      </c>
      <c r="B33" s="13">
        <v>801</v>
      </c>
      <c r="C33" s="14">
        <v>80120</v>
      </c>
      <c r="D33" s="15" t="s">
        <v>33</v>
      </c>
      <c r="E33" s="16">
        <v>2122846</v>
      </c>
      <c r="F33" s="16"/>
      <c r="G33" s="16">
        <v>318427</v>
      </c>
      <c r="H33" s="18"/>
      <c r="I33" s="16">
        <v>1804419</v>
      </c>
      <c r="J33" s="11" t="s">
        <v>17</v>
      </c>
    </row>
    <row r="34" spans="1:10" ht="76.5" hidden="1">
      <c r="A34" s="7">
        <v>21</v>
      </c>
      <c r="B34" s="13">
        <v>801</v>
      </c>
      <c r="C34" s="14">
        <v>80130</v>
      </c>
      <c r="D34" s="15" t="s">
        <v>34</v>
      </c>
      <c r="E34" s="16">
        <v>100000</v>
      </c>
      <c r="F34" s="16">
        <v>100000</v>
      </c>
      <c r="G34" s="16"/>
      <c r="H34" s="18"/>
      <c r="I34" s="16"/>
      <c r="J34" s="11" t="s">
        <v>17</v>
      </c>
    </row>
    <row r="35" spans="1:10" ht="82.5" customHeight="1" hidden="1">
      <c r="A35" s="33">
        <v>22</v>
      </c>
      <c r="B35" s="21">
        <v>801</v>
      </c>
      <c r="C35" s="22">
        <v>80130</v>
      </c>
      <c r="D35" s="23" t="s">
        <v>35</v>
      </c>
      <c r="E35" s="24">
        <f>F35</f>
        <v>844685</v>
      </c>
      <c r="F35" s="24">
        <f>1367928-523243</f>
        <v>844685</v>
      </c>
      <c r="G35" s="24"/>
      <c r="H35" s="26"/>
      <c r="I35" s="24"/>
      <c r="J35" s="11" t="s">
        <v>17</v>
      </c>
    </row>
    <row r="36" spans="1:10" ht="63.75" hidden="1">
      <c r="A36" s="7">
        <v>23</v>
      </c>
      <c r="B36" s="21">
        <v>801</v>
      </c>
      <c r="C36" s="22">
        <v>80130</v>
      </c>
      <c r="D36" s="23" t="s">
        <v>36</v>
      </c>
      <c r="E36" s="24">
        <v>89129</v>
      </c>
      <c r="F36" s="24">
        <v>89129</v>
      </c>
      <c r="G36" s="24"/>
      <c r="H36" s="26"/>
      <c r="I36" s="24"/>
      <c r="J36" s="11" t="s">
        <v>17</v>
      </c>
    </row>
    <row r="37" spans="1:10" ht="63.75" hidden="1">
      <c r="A37" s="12">
        <v>24</v>
      </c>
      <c r="B37" s="13">
        <v>801</v>
      </c>
      <c r="C37" s="14">
        <v>80130</v>
      </c>
      <c r="D37" s="15" t="s">
        <v>37</v>
      </c>
      <c r="E37" s="16">
        <v>1200000</v>
      </c>
      <c r="F37" s="16">
        <v>1200000</v>
      </c>
      <c r="G37" s="16"/>
      <c r="H37" s="18"/>
      <c r="I37" s="16"/>
      <c r="J37" s="11" t="s">
        <v>17</v>
      </c>
    </row>
    <row r="38" spans="1:10" ht="51" hidden="1">
      <c r="A38" s="7">
        <v>25</v>
      </c>
      <c r="B38" s="13">
        <v>801</v>
      </c>
      <c r="C38" s="14">
        <v>80130</v>
      </c>
      <c r="D38" s="15" t="s">
        <v>38</v>
      </c>
      <c r="E38" s="16">
        <v>28792</v>
      </c>
      <c r="F38" s="16">
        <v>28792</v>
      </c>
      <c r="G38" s="16"/>
      <c r="H38" s="18"/>
      <c r="I38" s="16"/>
      <c r="J38" s="11" t="s">
        <v>17</v>
      </c>
    </row>
    <row r="39" spans="1:10" ht="53.25" customHeight="1">
      <c r="A39" s="12">
        <v>26</v>
      </c>
      <c r="B39" s="13">
        <v>801</v>
      </c>
      <c r="C39" s="14">
        <v>80130</v>
      </c>
      <c r="D39" s="15" t="s">
        <v>39</v>
      </c>
      <c r="E39" s="16">
        <f>F39</f>
        <v>1506996</v>
      </c>
      <c r="F39" s="16">
        <f>1644940-137944</f>
        <v>1506996</v>
      </c>
      <c r="H39" s="18"/>
      <c r="I39" s="16"/>
      <c r="J39" s="11" t="s">
        <v>17</v>
      </c>
    </row>
    <row r="40" spans="1:10" ht="63.75" hidden="1">
      <c r="A40" s="7">
        <v>27</v>
      </c>
      <c r="B40" s="13">
        <v>801</v>
      </c>
      <c r="C40" s="14">
        <v>80130</v>
      </c>
      <c r="D40" s="15" t="s">
        <v>40</v>
      </c>
      <c r="E40" s="16">
        <v>400000</v>
      </c>
      <c r="F40" s="16">
        <v>400000</v>
      </c>
      <c r="G40" s="16"/>
      <c r="H40" s="18"/>
      <c r="I40" s="16"/>
      <c r="J40" s="11" t="s">
        <v>17</v>
      </c>
    </row>
    <row r="41" spans="1:10" ht="51" hidden="1">
      <c r="A41" s="12">
        <v>28</v>
      </c>
      <c r="B41" s="13">
        <v>801</v>
      </c>
      <c r="C41" s="14">
        <v>80130</v>
      </c>
      <c r="D41" s="15" t="s">
        <v>41</v>
      </c>
      <c r="E41" s="16">
        <v>500000</v>
      </c>
      <c r="F41" s="16">
        <v>5000</v>
      </c>
      <c r="G41" s="16">
        <v>70000</v>
      </c>
      <c r="H41" s="18"/>
      <c r="I41" s="16">
        <v>425000</v>
      </c>
      <c r="J41" s="11" t="s">
        <v>42</v>
      </c>
    </row>
    <row r="42" spans="1:10" ht="76.5" hidden="1">
      <c r="A42" s="7">
        <v>29</v>
      </c>
      <c r="B42" s="13">
        <v>801</v>
      </c>
      <c r="C42" s="14">
        <v>80130</v>
      </c>
      <c r="D42" s="15" t="s">
        <v>43</v>
      </c>
      <c r="E42" s="16">
        <v>1415373</v>
      </c>
      <c r="F42" s="16">
        <v>489320</v>
      </c>
      <c r="G42" s="16">
        <v>130957</v>
      </c>
      <c r="H42" s="18"/>
      <c r="I42" s="16">
        <v>795096</v>
      </c>
      <c r="J42" s="11" t="s">
        <v>17</v>
      </c>
    </row>
    <row r="43" spans="1:10" ht="83.25" customHeight="1" hidden="1">
      <c r="A43" s="12">
        <v>30</v>
      </c>
      <c r="B43" s="13">
        <v>854</v>
      </c>
      <c r="C43" s="14">
        <v>85407</v>
      </c>
      <c r="D43" s="15" t="s">
        <v>53</v>
      </c>
      <c r="E43" s="16">
        <v>2100</v>
      </c>
      <c r="F43" s="16">
        <v>741</v>
      </c>
      <c r="G43" s="16"/>
      <c r="H43" s="18"/>
      <c r="I43" s="16">
        <v>1359</v>
      </c>
      <c r="J43" s="11" t="s">
        <v>17</v>
      </c>
    </row>
    <row r="44" spans="1:10" ht="76.5" hidden="1">
      <c r="A44" s="7">
        <v>31</v>
      </c>
      <c r="B44" s="13">
        <v>801</v>
      </c>
      <c r="C44" s="14">
        <v>80140</v>
      </c>
      <c r="D44" s="15" t="s">
        <v>44</v>
      </c>
      <c r="E44" s="16">
        <v>3000000</v>
      </c>
      <c r="F44" s="16"/>
      <c r="G44" s="16">
        <v>450000</v>
      </c>
      <c r="H44" s="18"/>
      <c r="I44" s="16">
        <v>2550000</v>
      </c>
      <c r="J44" s="11" t="s">
        <v>45</v>
      </c>
    </row>
    <row r="45" spans="1:10" ht="102" hidden="1">
      <c r="A45" s="12">
        <v>32</v>
      </c>
      <c r="B45" s="13">
        <v>851</v>
      </c>
      <c r="C45" s="14">
        <v>85111</v>
      </c>
      <c r="D45" s="15" t="s">
        <v>46</v>
      </c>
      <c r="E45" s="16">
        <v>600000</v>
      </c>
      <c r="F45" s="28">
        <v>600000</v>
      </c>
      <c r="G45" s="16"/>
      <c r="H45" s="18"/>
      <c r="I45" s="16"/>
      <c r="J45" s="11" t="s">
        <v>17</v>
      </c>
    </row>
    <row r="46" spans="1:10" ht="48" hidden="1">
      <c r="A46" s="7">
        <v>33</v>
      </c>
      <c r="B46" s="13">
        <v>852</v>
      </c>
      <c r="C46" s="14">
        <v>85202</v>
      </c>
      <c r="D46" s="15" t="s">
        <v>47</v>
      </c>
      <c r="E46" s="16">
        <v>1173151</v>
      </c>
      <c r="F46" s="20"/>
      <c r="G46" s="16">
        <v>175973</v>
      </c>
      <c r="H46" s="19"/>
      <c r="I46" s="16">
        <v>997178</v>
      </c>
      <c r="J46" s="11" t="s">
        <v>17</v>
      </c>
    </row>
    <row r="47" spans="1:10" ht="51" hidden="1">
      <c r="A47" s="12">
        <v>34</v>
      </c>
      <c r="B47" s="13">
        <v>852</v>
      </c>
      <c r="C47" s="14">
        <v>85202</v>
      </c>
      <c r="D47" s="15" t="s">
        <v>48</v>
      </c>
      <c r="E47" s="16">
        <v>4200000</v>
      </c>
      <c r="F47" s="16">
        <v>200000</v>
      </c>
      <c r="G47" s="16"/>
      <c r="H47" s="16">
        <v>4000000</v>
      </c>
      <c r="I47" s="29"/>
      <c r="J47" s="11" t="s">
        <v>17</v>
      </c>
    </row>
    <row r="48" spans="1:10" ht="63.75" hidden="1">
      <c r="A48" s="7">
        <v>35</v>
      </c>
      <c r="B48" s="13">
        <v>854</v>
      </c>
      <c r="C48" s="14">
        <v>85403</v>
      </c>
      <c r="D48" s="15" t="s">
        <v>49</v>
      </c>
      <c r="E48" s="16">
        <v>6515070</v>
      </c>
      <c r="F48" s="16"/>
      <c r="G48" s="16">
        <v>977261</v>
      </c>
      <c r="H48" s="18"/>
      <c r="I48" s="16">
        <v>5537809</v>
      </c>
      <c r="J48" s="11" t="s">
        <v>17</v>
      </c>
    </row>
    <row r="49" spans="1:10" ht="51" hidden="1">
      <c r="A49" s="12">
        <v>36</v>
      </c>
      <c r="B49" s="13">
        <v>921</v>
      </c>
      <c r="C49" s="14">
        <v>92104</v>
      </c>
      <c r="D49" s="15" t="s">
        <v>50</v>
      </c>
      <c r="E49" s="16">
        <v>9000</v>
      </c>
      <c r="F49" s="16">
        <v>9000</v>
      </c>
      <c r="G49" s="16"/>
      <c r="H49" s="18"/>
      <c r="I49" s="16"/>
      <c r="J49" s="11" t="s">
        <v>17</v>
      </c>
    </row>
    <row r="50" spans="1:10" ht="48" hidden="1">
      <c r="A50" s="7">
        <v>37</v>
      </c>
      <c r="B50" s="13">
        <v>921</v>
      </c>
      <c r="C50" s="14">
        <v>92195</v>
      </c>
      <c r="D50" s="15" t="s">
        <v>51</v>
      </c>
      <c r="E50" s="16">
        <v>300000</v>
      </c>
      <c r="F50" s="16"/>
      <c r="G50" s="16">
        <v>45000</v>
      </c>
      <c r="H50" s="18"/>
      <c r="I50" s="16">
        <v>255000</v>
      </c>
      <c r="J50" s="11" t="s">
        <v>17</v>
      </c>
    </row>
    <row r="51" spans="1:10" ht="69.75" customHeight="1" hidden="1">
      <c r="A51" s="12">
        <v>38</v>
      </c>
      <c r="B51" s="13">
        <v>600</v>
      </c>
      <c r="C51" s="14">
        <v>60014</v>
      </c>
      <c r="D51" s="15" t="s">
        <v>55</v>
      </c>
      <c r="E51" s="16">
        <v>40000</v>
      </c>
      <c r="F51" s="36"/>
      <c r="G51" s="16">
        <v>40000</v>
      </c>
      <c r="H51" s="18"/>
      <c r="I51" s="16"/>
      <c r="J51" s="37" t="s">
        <v>15</v>
      </c>
    </row>
    <row r="52" spans="1:10" ht="54" customHeight="1" hidden="1">
      <c r="A52" s="7">
        <v>39</v>
      </c>
      <c r="B52" s="13">
        <v>600</v>
      </c>
      <c r="C52" s="14">
        <v>60014</v>
      </c>
      <c r="D52" s="15" t="s">
        <v>56</v>
      </c>
      <c r="E52" s="16">
        <v>450000</v>
      </c>
      <c r="F52" s="36"/>
      <c r="G52" s="16">
        <v>450000</v>
      </c>
      <c r="H52" s="18"/>
      <c r="I52" s="16"/>
      <c r="J52" s="37" t="s">
        <v>15</v>
      </c>
    </row>
    <row r="53" spans="1:10" ht="81.75" customHeight="1" hidden="1">
      <c r="A53" s="12">
        <v>40</v>
      </c>
      <c r="B53" s="13">
        <v>600</v>
      </c>
      <c r="C53" s="14">
        <v>60014</v>
      </c>
      <c r="D53" s="15" t="s">
        <v>57</v>
      </c>
      <c r="E53" s="16">
        <v>40000</v>
      </c>
      <c r="F53" s="36"/>
      <c r="G53" s="16">
        <v>40000</v>
      </c>
      <c r="H53" s="18"/>
      <c r="I53" s="16"/>
      <c r="J53" s="37" t="s">
        <v>15</v>
      </c>
    </row>
    <row r="54" spans="1:10" ht="67.5" customHeight="1" hidden="1">
      <c r="A54" s="7">
        <v>41</v>
      </c>
      <c r="B54" s="13">
        <v>600</v>
      </c>
      <c r="C54" s="14">
        <v>60014</v>
      </c>
      <c r="D54" s="15" t="s">
        <v>58</v>
      </c>
      <c r="E54" s="16">
        <v>1154128</v>
      </c>
      <c r="F54" s="36"/>
      <c r="G54" s="16">
        <v>1154128</v>
      </c>
      <c r="H54" s="18"/>
      <c r="I54" s="16"/>
      <c r="J54" s="37" t="s">
        <v>15</v>
      </c>
    </row>
    <row r="55" spans="1:10" ht="108.75" customHeight="1" hidden="1">
      <c r="A55" s="12">
        <v>42</v>
      </c>
      <c r="B55" s="13">
        <v>600</v>
      </c>
      <c r="C55" s="14">
        <v>60014</v>
      </c>
      <c r="D55" s="15" t="s">
        <v>59</v>
      </c>
      <c r="E55" s="16">
        <v>35000</v>
      </c>
      <c r="F55" s="36"/>
      <c r="G55" s="16">
        <v>35000</v>
      </c>
      <c r="H55" s="18"/>
      <c r="I55" s="16"/>
      <c r="J55" s="37" t="s">
        <v>15</v>
      </c>
    </row>
    <row r="56" spans="1:10" ht="72" customHeight="1" hidden="1">
      <c r="A56" s="7">
        <v>43</v>
      </c>
      <c r="B56" s="13">
        <v>600</v>
      </c>
      <c r="C56" s="14">
        <v>60014</v>
      </c>
      <c r="D56" s="15" t="s">
        <v>60</v>
      </c>
      <c r="E56" s="16">
        <v>45000</v>
      </c>
      <c r="F56" s="36"/>
      <c r="G56" s="16">
        <v>45000</v>
      </c>
      <c r="H56" s="18"/>
      <c r="I56" s="16"/>
      <c r="J56" s="37" t="s">
        <v>15</v>
      </c>
    </row>
    <row r="57" spans="1:10" ht="94.5" customHeight="1" hidden="1">
      <c r="A57" s="12">
        <v>44</v>
      </c>
      <c r="B57" s="13">
        <v>600</v>
      </c>
      <c r="C57" s="14">
        <v>60014</v>
      </c>
      <c r="D57" s="15" t="s">
        <v>61</v>
      </c>
      <c r="E57" s="16">
        <v>20000</v>
      </c>
      <c r="F57" s="36"/>
      <c r="G57" s="16">
        <v>20000</v>
      </c>
      <c r="H57" s="18"/>
      <c r="I57" s="16"/>
      <c r="J57" s="37" t="s">
        <v>15</v>
      </c>
    </row>
    <row r="58" spans="1:10" ht="57.75" customHeight="1" hidden="1">
      <c r="A58" s="7">
        <v>45</v>
      </c>
      <c r="B58" s="13">
        <v>600</v>
      </c>
      <c r="C58" s="14">
        <v>60014</v>
      </c>
      <c r="D58" s="15" t="s">
        <v>62</v>
      </c>
      <c r="E58" s="16">
        <v>300000</v>
      </c>
      <c r="F58" s="16"/>
      <c r="G58" s="16">
        <v>300000</v>
      </c>
      <c r="H58" s="18"/>
      <c r="I58" s="16"/>
      <c r="J58" s="37" t="s">
        <v>15</v>
      </c>
    </row>
    <row r="59" spans="1:10" ht="68.25" customHeight="1" hidden="1">
      <c r="A59" s="12">
        <v>46</v>
      </c>
      <c r="B59" s="13">
        <v>600</v>
      </c>
      <c r="C59" s="14">
        <v>60014</v>
      </c>
      <c r="D59" s="15" t="s">
        <v>63</v>
      </c>
      <c r="E59" s="16">
        <v>100000</v>
      </c>
      <c r="F59" s="16"/>
      <c r="G59" s="16">
        <v>100000</v>
      </c>
      <c r="H59" s="18"/>
      <c r="I59" s="16"/>
      <c r="J59" s="37" t="s">
        <v>15</v>
      </c>
    </row>
    <row r="60" spans="1:10" ht="80.25" customHeight="1" hidden="1">
      <c r="A60" s="7">
        <v>47</v>
      </c>
      <c r="B60" s="13">
        <v>600</v>
      </c>
      <c r="C60" s="14">
        <v>60014</v>
      </c>
      <c r="D60" s="15" t="s">
        <v>64</v>
      </c>
      <c r="E60" s="16">
        <v>185000</v>
      </c>
      <c r="F60" s="16"/>
      <c r="G60" s="16">
        <v>185000</v>
      </c>
      <c r="H60" s="18"/>
      <c r="I60" s="16"/>
      <c r="J60" s="37" t="s">
        <v>15</v>
      </c>
    </row>
    <row r="61" spans="1:10" ht="54.75" customHeight="1" hidden="1">
      <c r="A61" s="12">
        <v>48</v>
      </c>
      <c r="B61" s="13">
        <v>600</v>
      </c>
      <c r="C61" s="14">
        <v>60014</v>
      </c>
      <c r="D61" s="15" t="s">
        <v>65</v>
      </c>
      <c r="E61" s="16">
        <v>70000</v>
      </c>
      <c r="F61" s="16"/>
      <c r="G61" s="16">
        <v>70000</v>
      </c>
      <c r="H61" s="18"/>
      <c r="I61" s="16"/>
      <c r="J61" s="37" t="s">
        <v>15</v>
      </c>
    </row>
    <row r="62" spans="1:10" ht="167.25" customHeight="1" hidden="1">
      <c r="A62" s="7">
        <v>49</v>
      </c>
      <c r="B62" s="13">
        <v>600</v>
      </c>
      <c r="C62" s="14">
        <v>60014</v>
      </c>
      <c r="D62" s="15" t="s">
        <v>66</v>
      </c>
      <c r="E62" s="16">
        <v>5000</v>
      </c>
      <c r="F62" s="16"/>
      <c r="G62" s="16">
        <v>5000</v>
      </c>
      <c r="H62" s="18"/>
      <c r="I62" s="16"/>
      <c r="J62" s="37" t="s">
        <v>15</v>
      </c>
    </row>
    <row r="63" spans="1:10" ht="87.75" customHeight="1" hidden="1">
      <c r="A63" s="12">
        <v>50</v>
      </c>
      <c r="B63" s="13">
        <v>600</v>
      </c>
      <c r="C63" s="14">
        <v>60014</v>
      </c>
      <c r="D63" s="15" t="s">
        <v>67</v>
      </c>
      <c r="E63" s="16">
        <v>2000000</v>
      </c>
      <c r="F63" s="16"/>
      <c r="G63" s="16">
        <v>1000000</v>
      </c>
      <c r="H63" s="18">
        <v>1000000</v>
      </c>
      <c r="I63" s="16"/>
      <c r="J63" s="37" t="s">
        <v>15</v>
      </c>
    </row>
    <row r="64" spans="1:10" ht="67.5" customHeight="1" hidden="1">
      <c r="A64" s="7">
        <v>51</v>
      </c>
      <c r="B64" s="13">
        <v>853</v>
      </c>
      <c r="C64" s="14">
        <v>85333</v>
      </c>
      <c r="D64" s="15" t="s">
        <v>68</v>
      </c>
      <c r="E64" s="16">
        <v>400000</v>
      </c>
      <c r="F64" s="16"/>
      <c r="G64" s="16"/>
      <c r="H64" s="18"/>
      <c r="I64" s="16">
        <v>400000</v>
      </c>
      <c r="J64" s="37" t="s">
        <v>69</v>
      </c>
    </row>
    <row r="65" spans="1:10" ht="144" customHeight="1" hidden="1">
      <c r="A65" s="33">
        <v>52</v>
      </c>
      <c r="B65" s="13">
        <v>801</v>
      </c>
      <c r="C65" s="14">
        <v>80130</v>
      </c>
      <c r="D65" s="15" t="s">
        <v>71</v>
      </c>
      <c r="E65" s="16">
        <v>661187</v>
      </c>
      <c r="F65" s="16">
        <v>661187</v>
      </c>
      <c r="G65" s="16"/>
      <c r="H65" s="18"/>
      <c r="I65" s="16"/>
      <c r="J65" s="37" t="s">
        <v>17</v>
      </c>
    </row>
    <row r="66" spans="1:10" ht="49.5" customHeight="1" hidden="1">
      <c r="A66" s="33">
        <v>53</v>
      </c>
      <c r="B66" s="13">
        <v>600</v>
      </c>
      <c r="C66" s="14">
        <v>60014</v>
      </c>
      <c r="D66" s="15" t="s">
        <v>72</v>
      </c>
      <c r="E66" s="16">
        <v>20000</v>
      </c>
      <c r="F66" s="16">
        <v>20000</v>
      </c>
      <c r="G66" s="16"/>
      <c r="H66" s="18"/>
      <c r="I66" s="16"/>
      <c r="J66" s="37" t="s">
        <v>15</v>
      </c>
    </row>
    <row r="67" spans="1:10" ht="49.5" customHeight="1" hidden="1">
      <c r="A67" s="12">
        <v>54</v>
      </c>
      <c r="B67" s="13">
        <v>750</v>
      </c>
      <c r="C67" s="14">
        <v>75020</v>
      </c>
      <c r="D67" s="15" t="s">
        <v>74</v>
      </c>
      <c r="E67" s="16">
        <v>4850</v>
      </c>
      <c r="F67" s="16">
        <v>4850</v>
      </c>
      <c r="G67" s="16"/>
      <c r="H67" s="18"/>
      <c r="I67" s="16"/>
      <c r="J67" s="37" t="s">
        <v>17</v>
      </c>
    </row>
    <row r="68" spans="1:10" ht="74.25" customHeight="1" hidden="1">
      <c r="A68" s="12">
        <v>55</v>
      </c>
      <c r="B68" s="13">
        <v>801</v>
      </c>
      <c r="C68" s="14">
        <v>80130</v>
      </c>
      <c r="D68" s="15" t="s">
        <v>76</v>
      </c>
      <c r="E68" s="16">
        <v>35240</v>
      </c>
      <c r="F68" s="16">
        <v>35240</v>
      </c>
      <c r="G68" s="16"/>
      <c r="H68" s="18"/>
      <c r="I68" s="16"/>
      <c r="J68" s="37" t="s">
        <v>75</v>
      </c>
    </row>
    <row r="69" spans="1:10" ht="81" customHeight="1" hidden="1">
      <c r="A69" s="12">
        <v>56</v>
      </c>
      <c r="B69" s="13">
        <v>750</v>
      </c>
      <c r="C69" s="14">
        <v>75020</v>
      </c>
      <c r="D69" s="15" t="s">
        <v>77</v>
      </c>
      <c r="E69" s="16">
        <v>5750</v>
      </c>
      <c r="F69" s="16">
        <v>5750</v>
      </c>
      <c r="G69" s="16"/>
      <c r="H69" s="18"/>
      <c r="I69" s="16"/>
      <c r="J69" s="37" t="s">
        <v>17</v>
      </c>
    </row>
    <row r="70" spans="1:10" s="38" customFormat="1" ht="12.75">
      <c r="A70" s="44" t="s">
        <v>52</v>
      </c>
      <c r="B70" s="44"/>
      <c r="C70" s="44"/>
      <c r="D70" s="44"/>
      <c r="E70" s="34">
        <f>SUM(E14:E69)</f>
        <v>43432193</v>
      </c>
      <c r="F70" s="34">
        <f>SUM(F14:F69)</f>
        <v>10746330</v>
      </c>
      <c r="G70" s="34">
        <f>SUM(G14:G68)</f>
        <v>7066746</v>
      </c>
      <c r="H70" s="34">
        <f>SUM(H14:H68)</f>
        <v>5000000</v>
      </c>
      <c r="I70" s="34">
        <f>SUM(I14:I68)</f>
        <v>20619117</v>
      </c>
      <c r="J70" s="35"/>
    </row>
    <row r="71" spans="1:10" ht="18" customHeight="1">
      <c r="A71" s="43" t="s">
        <v>79</v>
      </c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02" hidden="1">
      <c r="A72" s="7">
        <v>1</v>
      </c>
      <c r="B72" s="8">
        <v>600</v>
      </c>
      <c r="C72" s="7">
        <v>60014</v>
      </c>
      <c r="D72" s="9" t="s">
        <v>14</v>
      </c>
      <c r="E72" s="10">
        <v>26000</v>
      </c>
      <c r="F72" s="10">
        <v>26000</v>
      </c>
      <c r="G72" s="10"/>
      <c r="H72" s="10"/>
      <c r="I72" s="10"/>
      <c r="J72" s="11" t="s">
        <v>15</v>
      </c>
    </row>
    <row r="73" spans="1:10" ht="55.5" customHeight="1" hidden="1">
      <c r="A73" s="12">
        <v>2</v>
      </c>
      <c r="B73" s="13">
        <v>600</v>
      </c>
      <c r="C73" s="14">
        <v>60014</v>
      </c>
      <c r="D73" s="15" t="s">
        <v>54</v>
      </c>
      <c r="E73" s="16">
        <f>SUM(F73:I73)</f>
        <v>324156</v>
      </c>
      <c r="F73" s="16">
        <v>24156</v>
      </c>
      <c r="G73" s="16">
        <v>300000</v>
      </c>
      <c r="H73" s="18"/>
      <c r="I73" s="16"/>
      <c r="J73" s="11" t="s">
        <v>15</v>
      </c>
    </row>
    <row r="74" spans="1:10" ht="51" hidden="1">
      <c r="A74" s="7">
        <v>3</v>
      </c>
      <c r="B74" s="13">
        <v>600</v>
      </c>
      <c r="C74" s="14">
        <v>60014</v>
      </c>
      <c r="D74" s="15" t="s">
        <v>16</v>
      </c>
      <c r="E74" s="16">
        <f>SUM(F74:I74)</f>
        <v>2000000</v>
      </c>
      <c r="F74" s="16">
        <v>20000</v>
      </c>
      <c r="G74" s="20">
        <v>280000</v>
      </c>
      <c r="H74" s="18"/>
      <c r="I74" s="16">
        <v>1700000</v>
      </c>
      <c r="J74" s="11" t="s">
        <v>17</v>
      </c>
    </row>
    <row r="75" spans="1:10" ht="51" hidden="1">
      <c r="A75" s="12">
        <v>4</v>
      </c>
      <c r="B75" s="13">
        <v>600</v>
      </c>
      <c r="C75" s="14">
        <v>60014</v>
      </c>
      <c r="D75" s="15" t="s">
        <v>16</v>
      </c>
      <c r="E75" s="16">
        <v>1358720</v>
      </c>
      <c r="F75" s="16">
        <v>1358720</v>
      </c>
      <c r="G75" s="20"/>
      <c r="H75" s="18"/>
      <c r="I75" s="16"/>
      <c r="J75" s="11" t="s">
        <v>15</v>
      </c>
    </row>
    <row r="76" spans="1:10" ht="38.25" hidden="1">
      <c r="A76" s="7">
        <v>5</v>
      </c>
      <c r="B76" s="21">
        <v>600</v>
      </c>
      <c r="C76" s="22">
        <v>60014</v>
      </c>
      <c r="D76" s="23" t="s">
        <v>18</v>
      </c>
      <c r="E76" s="24">
        <v>4500000</v>
      </c>
      <c r="F76" s="25"/>
      <c r="G76" s="24">
        <v>675000</v>
      </c>
      <c r="H76" s="26"/>
      <c r="I76" s="24">
        <v>3825000</v>
      </c>
      <c r="J76" s="27" t="s">
        <v>15</v>
      </c>
    </row>
    <row r="77" spans="1:10" ht="38.25" hidden="1">
      <c r="A77" s="12">
        <v>6</v>
      </c>
      <c r="B77" s="13">
        <v>600</v>
      </c>
      <c r="C77" s="14">
        <v>60014</v>
      </c>
      <c r="D77" s="15" t="s">
        <v>19</v>
      </c>
      <c r="E77" s="16">
        <v>411609</v>
      </c>
      <c r="F77" s="16">
        <v>411609</v>
      </c>
      <c r="G77" s="16"/>
      <c r="H77" s="18"/>
      <c r="I77" s="16"/>
      <c r="J77" s="11" t="s">
        <v>15</v>
      </c>
    </row>
    <row r="78" spans="1:10" ht="38.25" hidden="1">
      <c r="A78" s="7">
        <v>7</v>
      </c>
      <c r="B78" s="13">
        <v>600</v>
      </c>
      <c r="C78" s="14">
        <v>60014</v>
      </c>
      <c r="D78" s="15" t="s">
        <v>20</v>
      </c>
      <c r="E78" s="16">
        <v>51850</v>
      </c>
      <c r="F78" s="16">
        <v>51850</v>
      </c>
      <c r="G78" s="17"/>
      <c r="H78" s="18"/>
      <c r="I78" s="16"/>
      <c r="J78" s="11" t="s">
        <v>15</v>
      </c>
    </row>
    <row r="79" spans="1:10" ht="25.5" hidden="1">
      <c r="A79" s="12">
        <v>8</v>
      </c>
      <c r="B79" s="13">
        <v>600</v>
      </c>
      <c r="C79" s="14">
        <v>60014</v>
      </c>
      <c r="D79" s="15" t="s">
        <v>21</v>
      </c>
      <c r="E79" s="16">
        <v>19276</v>
      </c>
      <c r="F79" s="16">
        <v>19276</v>
      </c>
      <c r="G79" s="17"/>
      <c r="H79" s="18"/>
      <c r="I79" s="16"/>
      <c r="J79" s="11" t="s">
        <v>15</v>
      </c>
    </row>
    <row r="80" spans="1:10" ht="25.5" hidden="1">
      <c r="A80" s="7">
        <v>9</v>
      </c>
      <c r="B80" s="13">
        <v>600</v>
      </c>
      <c r="C80" s="14">
        <v>60014</v>
      </c>
      <c r="D80" s="15" t="s">
        <v>22</v>
      </c>
      <c r="E80" s="16">
        <v>23180</v>
      </c>
      <c r="F80" s="16">
        <v>23180</v>
      </c>
      <c r="G80" s="17"/>
      <c r="H80" s="18"/>
      <c r="I80" s="16"/>
      <c r="J80" s="11" t="s">
        <v>15</v>
      </c>
    </row>
    <row r="81" spans="1:10" ht="72" customHeight="1" hidden="1">
      <c r="A81" s="12">
        <v>10</v>
      </c>
      <c r="B81" s="13">
        <v>600</v>
      </c>
      <c r="C81" s="14">
        <v>60014</v>
      </c>
      <c r="D81" s="15" t="s">
        <v>23</v>
      </c>
      <c r="E81" s="16">
        <f>F81+G81</f>
        <v>408929</v>
      </c>
      <c r="F81" s="16">
        <v>208929</v>
      </c>
      <c r="G81" s="16">
        <v>200000</v>
      </c>
      <c r="H81" s="18"/>
      <c r="I81" s="16"/>
      <c r="J81" s="11" t="s">
        <v>15</v>
      </c>
    </row>
    <row r="82" spans="1:10" ht="48" hidden="1">
      <c r="A82" s="7">
        <v>11</v>
      </c>
      <c r="B82" s="13">
        <v>600</v>
      </c>
      <c r="C82" s="14">
        <v>60014</v>
      </c>
      <c r="D82" s="15" t="s">
        <v>24</v>
      </c>
      <c r="E82" s="16">
        <v>3390544</v>
      </c>
      <c r="F82" s="16">
        <v>1400392</v>
      </c>
      <c r="G82" s="17"/>
      <c r="H82" s="18"/>
      <c r="I82" s="16">
        <v>1990152</v>
      </c>
      <c r="J82" s="11" t="s">
        <v>17</v>
      </c>
    </row>
    <row r="83" spans="1:10" ht="76.5" hidden="1">
      <c r="A83" s="12">
        <v>12</v>
      </c>
      <c r="B83" s="13">
        <v>600</v>
      </c>
      <c r="C83" s="14">
        <v>60014</v>
      </c>
      <c r="D83" s="15" t="s">
        <v>25</v>
      </c>
      <c r="E83" s="16">
        <v>483005</v>
      </c>
      <c r="F83" s="16">
        <v>144901</v>
      </c>
      <c r="G83" s="16"/>
      <c r="H83" s="18"/>
      <c r="I83" s="16">
        <v>338104</v>
      </c>
      <c r="J83" s="11" t="s">
        <v>17</v>
      </c>
    </row>
    <row r="84" spans="1:10" ht="38.25" hidden="1">
      <c r="A84" s="7">
        <v>13</v>
      </c>
      <c r="B84" s="13">
        <v>600</v>
      </c>
      <c r="C84" s="14">
        <v>60014</v>
      </c>
      <c r="D84" s="15" t="s">
        <v>26</v>
      </c>
      <c r="E84" s="16">
        <f>600000-595072</f>
        <v>4928</v>
      </c>
      <c r="F84" s="16">
        <v>4928</v>
      </c>
      <c r="G84" s="16"/>
      <c r="H84" s="18"/>
      <c r="I84" s="16"/>
      <c r="J84" s="11" t="s">
        <v>15</v>
      </c>
    </row>
    <row r="85" spans="1:10" ht="48" hidden="1">
      <c r="A85" s="12">
        <v>14</v>
      </c>
      <c r="B85" s="13">
        <v>700</v>
      </c>
      <c r="C85" s="14">
        <v>70005</v>
      </c>
      <c r="D85" s="15" t="s">
        <v>27</v>
      </c>
      <c r="E85" s="16">
        <v>138399</v>
      </c>
      <c r="F85" s="16">
        <v>138399</v>
      </c>
      <c r="G85" s="16"/>
      <c r="H85" s="18"/>
      <c r="I85" s="16"/>
      <c r="J85" s="11" t="s">
        <v>17</v>
      </c>
    </row>
    <row r="86" spans="1:10" ht="48" hidden="1">
      <c r="A86" s="7">
        <v>15</v>
      </c>
      <c r="B86" s="13">
        <v>750</v>
      </c>
      <c r="C86" s="14">
        <v>75020</v>
      </c>
      <c r="D86" s="15" t="s">
        <v>28</v>
      </c>
      <c r="E86" s="16">
        <v>275000</v>
      </c>
      <c r="F86" s="20">
        <v>275000</v>
      </c>
      <c r="G86" s="16"/>
      <c r="H86" s="18"/>
      <c r="I86" s="16"/>
      <c r="J86" s="11" t="s">
        <v>17</v>
      </c>
    </row>
    <row r="87" spans="1:10" ht="48" hidden="1">
      <c r="A87" s="12">
        <v>16</v>
      </c>
      <c r="B87" s="13">
        <v>750</v>
      </c>
      <c r="C87" s="14">
        <v>75020</v>
      </c>
      <c r="D87" s="15" t="s">
        <v>29</v>
      </c>
      <c r="E87" s="16">
        <v>261000</v>
      </c>
      <c r="F87" s="16">
        <v>261000</v>
      </c>
      <c r="G87" s="16"/>
      <c r="H87" s="18"/>
      <c r="I87" s="16"/>
      <c r="J87" s="11" t="s">
        <v>17</v>
      </c>
    </row>
    <row r="88" spans="1:10" s="39" customFormat="1" ht="51">
      <c r="A88" s="7">
        <v>17</v>
      </c>
      <c r="B88" s="13">
        <v>750</v>
      </c>
      <c r="C88" s="14">
        <v>75020</v>
      </c>
      <c r="D88" s="15" t="s">
        <v>30</v>
      </c>
      <c r="E88" s="16">
        <v>32176</v>
      </c>
      <c r="F88" s="16">
        <v>32176</v>
      </c>
      <c r="G88" s="16"/>
      <c r="H88" s="18"/>
      <c r="I88" s="16"/>
      <c r="J88" s="11" t="s">
        <v>17</v>
      </c>
    </row>
    <row r="89" spans="1:10" s="39" customFormat="1" ht="48" hidden="1">
      <c r="A89" s="12">
        <v>18</v>
      </c>
      <c r="B89" s="13">
        <v>750</v>
      </c>
      <c r="C89" s="14">
        <v>75020</v>
      </c>
      <c r="D89" s="15" t="s">
        <v>31</v>
      </c>
      <c r="E89" s="16">
        <v>60000</v>
      </c>
      <c r="F89" s="16">
        <v>60000</v>
      </c>
      <c r="G89" s="16"/>
      <c r="H89" s="18"/>
      <c r="I89" s="16"/>
      <c r="J89" s="11" t="s">
        <v>17</v>
      </c>
    </row>
    <row r="90" spans="1:10" s="39" customFormat="1" ht="51" hidden="1">
      <c r="A90" s="7">
        <v>19</v>
      </c>
      <c r="B90" s="13">
        <v>801</v>
      </c>
      <c r="C90" s="14">
        <v>80120</v>
      </c>
      <c r="D90" s="15" t="s">
        <v>32</v>
      </c>
      <c r="E90" s="16">
        <v>80000</v>
      </c>
      <c r="F90" s="16">
        <v>80000</v>
      </c>
      <c r="G90" s="16"/>
      <c r="H90" s="18"/>
      <c r="I90" s="16"/>
      <c r="J90" s="11" t="s">
        <v>17</v>
      </c>
    </row>
    <row r="91" spans="1:10" s="39" customFormat="1" ht="63.75" hidden="1">
      <c r="A91" s="12">
        <v>20</v>
      </c>
      <c r="B91" s="13">
        <v>801</v>
      </c>
      <c r="C91" s="14">
        <v>80120</v>
      </c>
      <c r="D91" s="15" t="s">
        <v>33</v>
      </c>
      <c r="E91" s="16">
        <v>2122846</v>
      </c>
      <c r="F91" s="16"/>
      <c r="G91" s="16">
        <v>318427</v>
      </c>
      <c r="H91" s="18"/>
      <c r="I91" s="16">
        <v>1804419</v>
      </c>
      <c r="J91" s="11" t="s">
        <v>17</v>
      </c>
    </row>
    <row r="92" spans="1:10" s="39" customFormat="1" ht="76.5" hidden="1">
      <c r="A92" s="7">
        <v>21</v>
      </c>
      <c r="B92" s="13">
        <v>801</v>
      </c>
      <c r="C92" s="14">
        <v>80130</v>
      </c>
      <c r="D92" s="15" t="s">
        <v>34</v>
      </c>
      <c r="E92" s="16">
        <v>100000</v>
      </c>
      <c r="F92" s="16">
        <v>100000</v>
      </c>
      <c r="G92" s="16"/>
      <c r="H92" s="18"/>
      <c r="I92" s="16"/>
      <c r="J92" s="11" t="s">
        <v>17</v>
      </c>
    </row>
    <row r="93" spans="1:10" s="39" customFormat="1" ht="82.5" customHeight="1" hidden="1">
      <c r="A93" s="12">
        <v>22</v>
      </c>
      <c r="B93" s="21">
        <v>801</v>
      </c>
      <c r="C93" s="22">
        <v>80130</v>
      </c>
      <c r="D93" s="23" t="s">
        <v>35</v>
      </c>
      <c r="E93" s="24">
        <f>F93</f>
        <v>844685</v>
      </c>
      <c r="F93" s="24">
        <f>1367928-523243</f>
        <v>844685</v>
      </c>
      <c r="G93" s="24"/>
      <c r="H93" s="26"/>
      <c r="I93" s="24"/>
      <c r="J93" s="11" t="s">
        <v>17</v>
      </c>
    </row>
    <row r="94" spans="1:10" s="39" customFormat="1" ht="63.75" hidden="1">
      <c r="A94" s="7">
        <v>23</v>
      </c>
      <c r="B94" s="21">
        <v>801</v>
      </c>
      <c r="C94" s="22">
        <v>80130</v>
      </c>
      <c r="D94" s="23" t="s">
        <v>36</v>
      </c>
      <c r="E94" s="24">
        <v>89129</v>
      </c>
      <c r="F94" s="24">
        <v>89129</v>
      </c>
      <c r="G94" s="24"/>
      <c r="H94" s="26"/>
      <c r="I94" s="24"/>
      <c r="J94" s="11" t="s">
        <v>17</v>
      </c>
    </row>
    <row r="95" spans="1:10" s="39" customFormat="1" ht="63.75" hidden="1">
      <c r="A95" s="12">
        <v>24</v>
      </c>
      <c r="B95" s="13">
        <v>801</v>
      </c>
      <c r="C95" s="14">
        <v>80130</v>
      </c>
      <c r="D95" s="15" t="s">
        <v>37</v>
      </c>
      <c r="E95" s="16">
        <v>1200000</v>
      </c>
      <c r="F95" s="16">
        <v>1200000</v>
      </c>
      <c r="G95" s="16"/>
      <c r="H95" s="18"/>
      <c r="I95" s="16"/>
      <c r="J95" s="11" t="s">
        <v>17</v>
      </c>
    </row>
    <row r="96" spans="1:10" s="39" customFormat="1" ht="51" hidden="1">
      <c r="A96" s="7">
        <v>25</v>
      </c>
      <c r="B96" s="13">
        <v>801</v>
      </c>
      <c r="C96" s="14">
        <v>80130</v>
      </c>
      <c r="D96" s="15" t="s">
        <v>38</v>
      </c>
      <c r="E96" s="16">
        <v>28792</v>
      </c>
      <c r="F96" s="16">
        <v>28792</v>
      </c>
      <c r="G96" s="16"/>
      <c r="H96" s="18"/>
      <c r="I96" s="16"/>
      <c r="J96" s="11" t="s">
        <v>17</v>
      </c>
    </row>
    <row r="97" spans="1:10" s="39" customFormat="1" ht="53.25" customHeight="1">
      <c r="A97" s="12">
        <v>26</v>
      </c>
      <c r="B97" s="13">
        <v>801</v>
      </c>
      <c r="C97" s="14">
        <v>80130</v>
      </c>
      <c r="D97" s="15" t="s">
        <v>39</v>
      </c>
      <c r="E97" s="16">
        <v>1506996</v>
      </c>
      <c r="F97" s="16">
        <f>E97-G97</f>
        <v>16520</v>
      </c>
      <c r="G97" s="16">
        <v>1490476</v>
      </c>
      <c r="H97" s="18"/>
      <c r="I97" s="16"/>
      <c r="J97" s="11" t="s">
        <v>17</v>
      </c>
    </row>
    <row r="98" spans="1:10" ht="63.75" hidden="1">
      <c r="A98" s="7">
        <v>27</v>
      </c>
      <c r="B98" s="13">
        <v>801</v>
      </c>
      <c r="C98" s="14">
        <v>80130</v>
      </c>
      <c r="D98" s="15" t="s">
        <v>40</v>
      </c>
      <c r="E98" s="16">
        <v>400000</v>
      </c>
      <c r="F98" s="16">
        <v>400000</v>
      </c>
      <c r="G98" s="16"/>
      <c r="H98" s="18"/>
      <c r="I98" s="16"/>
      <c r="J98" s="11" t="s">
        <v>17</v>
      </c>
    </row>
    <row r="99" spans="1:10" ht="51" hidden="1">
      <c r="A99" s="12">
        <v>28</v>
      </c>
      <c r="B99" s="13">
        <v>801</v>
      </c>
      <c r="C99" s="14">
        <v>80130</v>
      </c>
      <c r="D99" s="15" t="s">
        <v>41</v>
      </c>
      <c r="E99" s="16">
        <v>500000</v>
      </c>
      <c r="F99" s="16">
        <v>5000</v>
      </c>
      <c r="G99" s="16">
        <v>70000</v>
      </c>
      <c r="H99" s="18"/>
      <c r="I99" s="16">
        <v>425000</v>
      </c>
      <c r="J99" s="11" t="s">
        <v>42</v>
      </c>
    </row>
    <row r="100" spans="1:10" ht="76.5" hidden="1">
      <c r="A100" s="7">
        <v>29</v>
      </c>
      <c r="B100" s="13">
        <v>801</v>
      </c>
      <c r="C100" s="14">
        <v>80130</v>
      </c>
      <c r="D100" s="15" t="s">
        <v>43</v>
      </c>
      <c r="E100" s="16">
        <v>1415373</v>
      </c>
      <c r="F100" s="16">
        <v>489320</v>
      </c>
      <c r="G100" s="16">
        <v>130957</v>
      </c>
      <c r="H100" s="18"/>
      <c r="I100" s="16">
        <v>795096</v>
      </c>
      <c r="J100" s="11" t="s">
        <v>17</v>
      </c>
    </row>
    <row r="101" spans="1:10" ht="83.25" customHeight="1" hidden="1">
      <c r="A101" s="12">
        <v>30</v>
      </c>
      <c r="B101" s="13">
        <v>854</v>
      </c>
      <c r="C101" s="14">
        <v>85407</v>
      </c>
      <c r="D101" s="15" t="s">
        <v>53</v>
      </c>
      <c r="E101" s="16">
        <v>2100</v>
      </c>
      <c r="F101" s="16">
        <v>741</v>
      </c>
      <c r="G101" s="16"/>
      <c r="H101" s="18"/>
      <c r="I101" s="16">
        <v>1359</v>
      </c>
      <c r="J101" s="11" t="s">
        <v>17</v>
      </c>
    </row>
    <row r="102" spans="1:10" ht="76.5" hidden="1">
      <c r="A102" s="7">
        <v>31</v>
      </c>
      <c r="B102" s="13">
        <v>801</v>
      </c>
      <c r="C102" s="14">
        <v>80140</v>
      </c>
      <c r="D102" s="15" t="s">
        <v>44</v>
      </c>
      <c r="E102" s="16">
        <v>3000000</v>
      </c>
      <c r="F102" s="16"/>
      <c r="G102" s="16">
        <v>450000</v>
      </c>
      <c r="H102" s="18"/>
      <c r="I102" s="16">
        <v>2550000</v>
      </c>
      <c r="J102" s="11" t="s">
        <v>45</v>
      </c>
    </row>
    <row r="103" spans="1:10" ht="102" hidden="1">
      <c r="A103" s="12">
        <v>32</v>
      </c>
      <c r="B103" s="13">
        <v>851</v>
      </c>
      <c r="C103" s="14">
        <v>85111</v>
      </c>
      <c r="D103" s="15" t="s">
        <v>46</v>
      </c>
      <c r="E103" s="16">
        <v>600000</v>
      </c>
      <c r="F103" s="28">
        <v>600000</v>
      </c>
      <c r="G103" s="16"/>
      <c r="H103" s="18"/>
      <c r="I103" s="16"/>
      <c r="J103" s="11" t="s">
        <v>17</v>
      </c>
    </row>
    <row r="104" spans="1:10" ht="48" hidden="1">
      <c r="A104" s="7">
        <v>33</v>
      </c>
      <c r="B104" s="13">
        <v>852</v>
      </c>
      <c r="C104" s="14">
        <v>85202</v>
      </c>
      <c r="D104" s="15" t="s">
        <v>47</v>
      </c>
      <c r="E104" s="16">
        <v>1173151</v>
      </c>
      <c r="F104" s="20"/>
      <c r="G104" s="16">
        <v>175973</v>
      </c>
      <c r="H104" s="19"/>
      <c r="I104" s="16">
        <v>997178</v>
      </c>
      <c r="J104" s="11" t="s">
        <v>17</v>
      </c>
    </row>
    <row r="105" spans="1:10" ht="51" hidden="1">
      <c r="A105" s="12">
        <v>34</v>
      </c>
      <c r="B105" s="13">
        <v>852</v>
      </c>
      <c r="C105" s="14">
        <v>85202</v>
      </c>
      <c r="D105" s="15" t="s">
        <v>48</v>
      </c>
      <c r="E105" s="16">
        <v>4200000</v>
      </c>
      <c r="F105" s="16">
        <v>200000</v>
      </c>
      <c r="G105" s="16"/>
      <c r="H105" s="16">
        <v>4000000</v>
      </c>
      <c r="I105" s="29"/>
      <c r="J105" s="11" t="s">
        <v>17</v>
      </c>
    </row>
    <row r="106" spans="1:10" ht="63.75" hidden="1">
      <c r="A106" s="7">
        <v>35</v>
      </c>
      <c r="B106" s="13">
        <v>854</v>
      </c>
      <c r="C106" s="14">
        <v>85403</v>
      </c>
      <c r="D106" s="15" t="s">
        <v>49</v>
      </c>
      <c r="E106" s="16">
        <v>6515070</v>
      </c>
      <c r="F106" s="16"/>
      <c r="G106" s="16">
        <v>977261</v>
      </c>
      <c r="H106" s="18"/>
      <c r="I106" s="16">
        <v>5537809</v>
      </c>
      <c r="J106" s="11" t="s">
        <v>17</v>
      </c>
    </row>
    <row r="107" spans="1:10" ht="51" hidden="1">
      <c r="A107" s="12">
        <v>36</v>
      </c>
      <c r="B107" s="13">
        <v>921</v>
      </c>
      <c r="C107" s="14">
        <v>92104</v>
      </c>
      <c r="D107" s="15" t="s">
        <v>50</v>
      </c>
      <c r="E107" s="16">
        <v>9000</v>
      </c>
      <c r="F107" s="16">
        <v>9000</v>
      </c>
      <c r="G107" s="16"/>
      <c r="H107" s="18"/>
      <c r="I107" s="16"/>
      <c r="J107" s="11" t="s">
        <v>17</v>
      </c>
    </row>
    <row r="108" spans="1:10" ht="48" hidden="1">
      <c r="A108" s="7">
        <v>37</v>
      </c>
      <c r="B108" s="13">
        <v>921</v>
      </c>
      <c r="C108" s="14">
        <v>92195</v>
      </c>
      <c r="D108" s="15" t="s">
        <v>51</v>
      </c>
      <c r="E108" s="16">
        <v>300000</v>
      </c>
      <c r="F108" s="16"/>
      <c r="G108" s="16">
        <v>45000</v>
      </c>
      <c r="H108" s="18"/>
      <c r="I108" s="16">
        <v>255000</v>
      </c>
      <c r="J108" s="11" t="s">
        <v>17</v>
      </c>
    </row>
    <row r="109" spans="1:10" ht="69.75" customHeight="1" hidden="1">
      <c r="A109" s="12">
        <v>38</v>
      </c>
      <c r="B109" s="13">
        <v>600</v>
      </c>
      <c r="C109" s="14">
        <v>60014</v>
      </c>
      <c r="D109" s="15" t="s">
        <v>55</v>
      </c>
      <c r="E109" s="16">
        <v>40000</v>
      </c>
      <c r="F109" s="36"/>
      <c r="G109" s="16">
        <v>40000</v>
      </c>
      <c r="H109" s="18"/>
      <c r="I109" s="16"/>
      <c r="J109" s="37" t="s">
        <v>15</v>
      </c>
    </row>
    <row r="110" spans="1:10" ht="54" customHeight="1" hidden="1">
      <c r="A110" s="7">
        <v>39</v>
      </c>
      <c r="B110" s="13">
        <v>600</v>
      </c>
      <c r="C110" s="14">
        <v>60014</v>
      </c>
      <c r="D110" s="15" t="s">
        <v>56</v>
      </c>
      <c r="E110" s="16">
        <v>450000</v>
      </c>
      <c r="F110" s="36"/>
      <c r="G110" s="16">
        <v>450000</v>
      </c>
      <c r="H110" s="18"/>
      <c r="I110" s="16"/>
      <c r="J110" s="37" t="s">
        <v>15</v>
      </c>
    </row>
    <row r="111" spans="1:10" ht="81.75" customHeight="1" hidden="1">
      <c r="A111" s="12">
        <v>40</v>
      </c>
      <c r="B111" s="13">
        <v>600</v>
      </c>
      <c r="C111" s="14">
        <v>60014</v>
      </c>
      <c r="D111" s="15" t="s">
        <v>57</v>
      </c>
      <c r="E111" s="16">
        <v>40000</v>
      </c>
      <c r="F111" s="36"/>
      <c r="G111" s="16">
        <v>40000</v>
      </c>
      <c r="H111" s="18"/>
      <c r="I111" s="16"/>
      <c r="J111" s="37" t="s">
        <v>15</v>
      </c>
    </row>
    <row r="112" spans="1:10" ht="67.5" customHeight="1" hidden="1">
      <c r="A112" s="7">
        <v>41</v>
      </c>
      <c r="B112" s="13">
        <v>600</v>
      </c>
      <c r="C112" s="14">
        <v>60014</v>
      </c>
      <c r="D112" s="15" t="s">
        <v>58</v>
      </c>
      <c r="E112" s="16">
        <v>1154128</v>
      </c>
      <c r="F112" s="36"/>
      <c r="G112" s="16">
        <v>1154128</v>
      </c>
      <c r="H112" s="18"/>
      <c r="I112" s="16"/>
      <c r="J112" s="37" t="s">
        <v>15</v>
      </c>
    </row>
    <row r="113" spans="1:10" ht="108.75" customHeight="1" hidden="1">
      <c r="A113" s="12">
        <v>42</v>
      </c>
      <c r="B113" s="13">
        <v>600</v>
      </c>
      <c r="C113" s="14">
        <v>60014</v>
      </c>
      <c r="D113" s="15" t="s">
        <v>59</v>
      </c>
      <c r="E113" s="16">
        <v>35000</v>
      </c>
      <c r="F113" s="36"/>
      <c r="G113" s="16">
        <v>35000</v>
      </c>
      <c r="H113" s="18"/>
      <c r="I113" s="16"/>
      <c r="J113" s="37" t="s">
        <v>15</v>
      </c>
    </row>
    <row r="114" spans="1:10" ht="72" customHeight="1" hidden="1">
      <c r="A114" s="7">
        <v>43</v>
      </c>
      <c r="B114" s="13">
        <v>600</v>
      </c>
      <c r="C114" s="14">
        <v>60014</v>
      </c>
      <c r="D114" s="15" t="s">
        <v>60</v>
      </c>
      <c r="E114" s="16">
        <v>45000</v>
      </c>
      <c r="F114" s="36"/>
      <c r="G114" s="16">
        <v>45000</v>
      </c>
      <c r="H114" s="18"/>
      <c r="I114" s="16"/>
      <c r="J114" s="37" t="s">
        <v>15</v>
      </c>
    </row>
    <row r="115" spans="1:10" ht="94.5" customHeight="1" hidden="1">
      <c r="A115" s="12">
        <v>44</v>
      </c>
      <c r="B115" s="13">
        <v>600</v>
      </c>
      <c r="C115" s="14">
        <v>60014</v>
      </c>
      <c r="D115" s="15" t="s">
        <v>61</v>
      </c>
      <c r="E115" s="16">
        <v>20000</v>
      </c>
      <c r="F115" s="36"/>
      <c r="G115" s="16">
        <v>20000</v>
      </c>
      <c r="H115" s="18"/>
      <c r="I115" s="16"/>
      <c r="J115" s="37" t="s">
        <v>15</v>
      </c>
    </row>
    <row r="116" spans="1:10" ht="57.75" customHeight="1" hidden="1">
      <c r="A116" s="7">
        <v>45</v>
      </c>
      <c r="B116" s="13">
        <v>600</v>
      </c>
      <c r="C116" s="14">
        <v>60014</v>
      </c>
      <c r="D116" s="15" t="s">
        <v>62</v>
      </c>
      <c r="E116" s="16">
        <v>300000</v>
      </c>
      <c r="F116" s="16"/>
      <c r="G116" s="16">
        <v>300000</v>
      </c>
      <c r="H116" s="18"/>
      <c r="I116" s="16"/>
      <c r="J116" s="37" t="s">
        <v>15</v>
      </c>
    </row>
    <row r="117" spans="1:10" ht="68.25" customHeight="1" hidden="1">
      <c r="A117" s="12">
        <v>46</v>
      </c>
      <c r="B117" s="13">
        <v>600</v>
      </c>
      <c r="C117" s="14">
        <v>60014</v>
      </c>
      <c r="D117" s="15" t="s">
        <v>63</v>
      </c>
      <c r="E117" s="16">
        <v>100000</v>
      </c>
      <c r="F117" s="16"/>
      <c r="G117" s="16">
        <v>100000</v>
      </c>
      <c r="H117" s="18"/>
      <c r="I117" s="16"/>
      <c r="J117" s="37" t="s">
        <v>15</v>
      </c>
    </row>
    <row r="118" spans="1:10" ht="80.25" customHeight="1" hidden="1">
      <c r="A118" s="7">
        <v>47</v>
      </c>
      <c r="B118" s="13">
        <v>600</v>
      </c>
      <c r="C118" s="14">
        <v>60014</v>
      </c>
      <c r="D118" s="15" t="s">
        <v>64</v>
      </c>
      <c r="E118" s="16">
        <v>185000</v>
      </c>
      <c r="F118" s="16"/>
      <c r="G118" s="16">
        <v>185000</v>
      </c>
      <c r="H118" s="18"/>
      <c r="I118" s="16"/>
      <c r="J118" s="37" t="s">
        <v>15</v>
      </c>
    </row>
    <row r="119" spans="1:10" ht="54.75" customHeight="1" hidden="1">
      <c r="A119" s="12">
        <v>48</v>
      </c>
      <c r="B119" s="13">
        <v>600</v>
      </c>
      <c r="C119" s="14">
        <v>60014</v>
      </c>
      <c r="D119" s="15" t="s">
        <v>65</v>
      </c>
      <c r="E119" s="16">
        <v>70000</v>
      </c>
      <c r="F119" s="16"/>
      <c r="G119" s="16">
        <v>70000</v>
      </c>
      <c r="H119" s="18"/>
      <c r="I119" s="16"/>
      <c r="J119" s="37" t="s">
        <v>15</v>
      </c>
    </row>
    <row r="120" spans="1:10" ht="167.25" customHeight="1" hidden="1">
      <c r="A120" s="7">
        <v>49</v>
      </c>
      <c r="B120" s="13">
        <v>600</v>
      </c>
      <c r="C120" s="14">
        <v>60014</v>
      </c>
      <c r="D120" s="15" t="s">
        <v>66</v>
      </c>
      <c r="E120" s="16">
        <v>5000</v>
      </c>
      <c r="F120" s="16"/>
      <c r="G120" s="16">
        <v>5000</v>
      </c>
      <c r="H120" s="18"/>
      <c r="I120" s="16"/>
      <c r="J120" s="37" t="s">
        <v>15</v>
      </c>
    </row>
    <row r="121" spans="1:10" ht="87.75" customHeight="1" hidden="1">
      <c r="A121" s="12">
        <v>50</v>
      </c>
      <c r="B121" s="13">
        <v>600</v>
      </c>
      <c r="C121" s="14">
        <v>60014</v>
      </c>
      <c r="D121" s="15" t="s">
        <v>67</v>
      </c>
      <c r="E121" s="16">
        <v>2000000</v>
      </c>
      <c r="F121" s="16"/>
      <c r="G121" s="16">
        <v>1000000</v>
      </c>
      <c r="H121" s="18">
        <v>1000000</v>
      </c>
      <c r="I121" s="16"/>
      <c r="J121" s="37" t="s">
        <v>15</v>
      </c>
    </row>
    <row r="122" spans="1:10" ht="67.5" customHeight="1" hidden="1">
      <c r="A122" s="7">
        <v>51</v>
      </c>
      <c r="B122" s="13">
        <v>853</v>
      </c>
      <c r="C122" s="14">
        <v>85333</v>
      </c>
      <c r="D122" s="15" t="s">
        <v>68</v>
      </c>
      <c r="E122" s="16">
        <v>400000</v>
      </c>
      <c r="F122" s="16"/>
      <c r="G122" s="16"/>
      <c r="H122" s="18"/>
      <c r="I122" s="16">
        <v>400000</v>
      </c>
      <c r="J122" s="37" t="s">
        <v>69</v>
      </c>
    </row>
    <row r="123" spans="1:10" ht="144" customHeight="1" hidden="1">
      <c r="A123" s="33">
        <v>52</v>
      </c>
      <c r="B123" s="13">
        <v>801</v>
      </c>
      <c r="C123" s="14">
        <v>80130</v>
      </c>
      <c r="D123" s="15" t="s">
        <v>71</v>
      </c>
      <c r="E123" s="16">
        <v>661187</v>
      </c>
      <c r="F123" s="16">
        <v>661187</v>
      </c>
      <c r="G123" s="16"/>
      <c r="H123" s="18"/>
      <c r="I123" s="16"/>
      <c r="J123" s="37" t="s">
        <v>17</v>
      </c>
    </row>
    <row r="124" spans="1:10" ht="49.5" customHeight="1" hidden="1">
      <c r="A124" s="33">
        <v>53</v>
      </c>
      <c r="B124" s="13">
        <v>600</v>
      </c>
      <c r="C124" s="14">
        <v>60014</v>
      </c>
      <c r="D124" s="15" t="s">
        <v>72</v>
      </c>
      <c r="E124" s="16">
        <v>20000</v>
      </c>
      <c r="F124" s="16">
        <v>20000</v>
      </c>
      <c r="G124" s="16"/>
      <c r="H124" s="18"/>
      <c r="I124" s="16"/>
      <c r="J124" s="37" t="s">
        <v>15</v>
      </c>
    </row>
    <row r="125" spans="1:10" ht="49.5" customHeight="1" hidden="1">
      <c r="A125" s="12">
        <v>54</v>
      </c>
      <c r="B125" s="13">
        <v>750</v>
      </c>
      <c r="C125" s="14">
        <v>75020</v>
      </c>
      <c r="D125" s="15" t="s">
        <v>74</v>
      </c>
      <c r="E125" s="16">
        <v>4850</v>
      </c>
      <c r="F125" s="16">
        <v>4850</v>
      </c>
      <c r="G125" s="16"/>
      <c r="H125" s="18"/>
      <c r="I125" s="16"/>
      <c r="J125" s="37" t="s">
        <v>17</v>
      </c>
    </row>
    <row r="126" spans="1:10" ht="74.25" customHeight="1" hidden="1">
      <c r="A126" s="12">
        <v>55</v>
      </c>
      <c r="B126" s="13">
        <v>801</v>
      </c>
      <c r="C126" s="14">
        <v>80130</v>
      </c>
      <c r="D126" s="15" t="s">
        <v>76</v>
      </c>
      <c r="E126" s="16">
        <v>35240</v>
      </c>
      <c r="F126" s="16">
        <v>35240</v>
      </c>
      <c r="G126" s="16"/>
      <c r="H126" s="18"/>
      <c r="I126" s="16"/>
      <c r="J126" s="37" t="s">
        <v>75</v>
      </c>
    </row>
    <row r="127" spans="1:10" ht="81" customHeight="1" hidden="1">
      <c r="A127" s="12">
        <v>56</v>
      </c>
      <c r="B127" s="13">
        <v>750</v>
      </c>
      <c r="C127" s="14">
        <v>75020</v>
      </c>
      <c r="D127" s="15" t="s">
        <v>77</v>
      </c>
      <c r="E127" s="16">
        <v>5750</v>
      </c>
      <c r="F127" s="16">
        <v>5750</v>
      </c>
      <c r="G127" s="16"/>
      <c r="H127" s="18"/>
      <c r="I127" s="16"/>
      <c r="J127" s="37" t="s">
        <v>17</v>
      </c>
    </row>
    <row r="128" spans="1:10" s="38" customFormat="1" ht="12.75">
      <c r="A128" s="44" t="s">
        <v>52</v>
      </c>
      <c r="B128" s="44"/>
      <c r="C128" s="44"/>
      <c r="D128" s="44"/>
      <c r="E128" s="34">
        <f>SUM(E72:E127)</f>
        <v>43427069</v>
      </c>
      <c r="F128" s="34">
        <f>SUM(F72:F127)</f>
        <v>9250730</v>
      </c>
      <c r="G128" s="34">
        <f>SUM(G72:G126)</f>
        <v>8557222</v>
      </c>
      <c r="H128" s="34">
        <f>SUM(H72:H126)</f>
        <v>5000000</v>
      </c>
      <c r="I128" s="34">
        <f>SUM(I72:I126)</f>
        <v>20619117</v>
      </c>
      <c r="J128" s="35"/>
    </row>
  </sheetData>
  <mergeCells count="17">
    <mergeCell ref="A13:J13"/>
    <mergeCell ref="E9:E12"/>
    <mergeCell ref="F9:I9"/>
    <mergeCell ref="F10:F12"/>
    <mergeCell ref="G10:G12"/>
    <mergeCell ref="H10:H12"/>
    <mergeCell ref="I10:I12"/>
    <mergeCell ref="A71:J71"/>
    <mergeCell ref="A128:D128"/>
    <mergeCell ref="A70:D70"/>
    <mergeCell ref="A6:J6"/>
    <mergeCell ref="A8:A12"/>
    <mergeCell ref="B8:B12"/>
    <mergeCell ref="C8:C12"/>
    <mergeCell ref="D8:D12"/>
    <mergeCell ref="E8:I8"/>
    <mergeCell ref="J8:J12"/>
  </mergeCells>
  <printOptions/>
  <pageMargins left="0.17" right="0.18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Tarnowskie Góry</dc:creator>
  <cp:keywords/>
  <dc:description/>
  <cp:lastModifiedBy>sonia</cp:lastModifiedBy>
  <cp:lastPrinted>2009-02-25T11:42:22Z</cp:lastPrinted>
  <dcterms:created xsi:type="dcterms:W3CDTF">2009-01-28T08:45:32Z</dcterms:created>
  <dcterms:modified xsi:type="dcterms:W3CDTF">2009-02-25T11:46:23Z</dcterms:modified>
  <cp:category/>
  <cp:version/>
  <cp:contentType/>
  <cp:contentStatus/>
</cp:coreProperties>
</file>