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3"/>
  </bookViews>
  <sheets>
    <sheet name="wydatki" sheetId="1" r:id="rId1"/>
    <sheet name="wydatki-paragrafy" sheetId="2" r:id="rId2"/>
    <sheet name="wyd.z.wł." sheetId="3" r:id="rId3"/>
    <sheet name="wyd.z.wł.-paragr." sheetId="4" r:id="rId4"/>
  </sheets>
  <definedNames/>
  <calcPr fullCalcOnLoad="1"/>
</workbook>
</file>

<file path=xl/sharedStrings.xml><?xml version="1.0" encoding="utf-8"?>
<sst xmlns="http://schemas.openxmlformats.org/spreadsheetml/2006/main" count="207" uniqueCount="115">
  <si>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</si>
  <si>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</si>
  <si>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</si>
  <si>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</si>
  <si>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</si>
  <si>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</si>
  <si>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</si>
  <si>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</si>
  <si>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</si>
  <si>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16 213 306,00</t>
  </si>
  <si>
    <t>0,00</t>
  </si>
  <si>
    <t>85202</t>
  </si>
  <si>
    <t>Domy pomocy społecznej</t>
  </si>
  <si>
    <t>4010</t>
  </si>
  <si>
    <t>Wynagrodzenia osobowe pracowników</t>
  </si>
  <si>
    <t>7 337 935,00</t>
  </si>
  <si>
    <t>- 558 221,00</t>
  </si>
  <si>
    <t>6 779 714,00</t>
  </si>
  <si>
    <t>4110</t>
  </si>
  <si>
    <t>Składki na ubezpieczenia społeczne</t>
  </si>
  <si>
    <t>1 028 228,00</t>
  </si>
  <si>
    <t>2 316,00</t>
  </si>
  <si>
    <t>1 030 544,00</t>
  </si>
  <si>
    <t>4120</t>
  </si>
  <si>
    <t>Składki na Fundusz Pracy</t>
  </si>
  <si>
    <t>147 615,00</t>
  </si>
  <si>
    <t>370,00</t>
  </si>
  <si>
    <t>147 985,00</t>
  </si>
  <si>
    <t>4170</t>
  </si>
  <si>
    <t>Wynagrodzenia bezosobowe</t>
  </si>
  <si>
    <t>7 409,00</t>
  </si>
  <si>
    <t>3 000,00</t>
  </si>
  <si>
    <t>10 409,00</t>
  </si>
  <si>
    <t>4210</t>
  </si>
  <si>
    <t>Zakup materiałów i wyposażenia</t>
  </si>
  <si>
    <t>592 176,00</t>
  </si>
  <si>
    <t>196 604,00</t>
  </si>
  <si>
    <t>788 780,00</t>
  </si>
  <si>
    <t>4220</t>
  </si>
  <si>
    <t>Zakup środków żywności</t>
  </si>
  <si>
    <t>683 703,00</t>
  </si>
  <si>
    <t>4 000,00</t>
  </si>
  <si>
    <t>687 703,00</t>
  </si>
  <si>
    <t>4260</t>
  </si>
  <si>
    <t>Zakup energii</t>
  </si>
  <si>
    <t>560 258,00</t>
  </si>
  <si>
    <t>1 500,00</t>
  </si>
  <si>
    <t>561 758,00</t>
  </si>
  <si>
    <t>4270</t>
  </si>
  <si>
    <t>Zakup usług remontowych</t>
  </si>
  <si>
    <t>376 931,00</t>
  </si>
  <si>
    <t>4300</t>
  </si>
  <si>
    <t>Zakup usług pozostałych</t>
  </si>
  <si>
    <t>135 798,00</t>
  </si>
  <si>
    <t>1 000,00</t>
  </si>
  <si>
    <t>136 798,00</t>
  </si>
  <si>
    <t>4750</t>
  </si>
  <si>
    <t>Zakup akcesoriów komputerowych, w tym programów i licencji</t>
  </si>
  <si>
    <t>19 800,00</t>
  </si>
  <si>
    <t>21 300,00</t>
  </si>
  <si>
    <t>6060</t>
  </si>
  <si>
    <t>Wydatki na zakupy inwestycyjne jednostek budżetowych</t>
  </si>
  <si>
    <t>49 000,00</t>
  </si>
  <si>
    <t>- 29 000,00</t>
  </si>
  <si>
    <t>20 000,00</t>
  </si>
  <si>
    <t>Razem:</t>
  </si>
  <si>
    <t>121 190 783,00</t>
  </si>
  <si>
    <t xml:space="preserve">Wydatki budżetu Powiatu Tarnogórskiego na 2008 rok </t>
  </si>
  <si>
    <t>(wg działów, rozdziałów i paragrafów klasyfikacji budżetowej)</t>
  </si>
  <si>
    <t>Załącznik nr 4</t>
  </si>
  <si>
    <t>Wydatki bieżące, w tym:</t>
  </si>
  <si>
    <t>Wydatki majątkowe</t>
  </si>
  <si>
    <t>Wynagrodzenia i pochodne</t>
  </si>
  <si>
    <t>Załącznik nr 1</t>
  </si>
  <si>
    <t>Wydatki budżetu Powiatu Tarnogórskiego na  2008 r. - dotacje na realizację zadań własnych</t>
  </si>
  <si>
    <t>Paragrafy</t>
  </si>
  <si>
    <t>Plan przed zmianą</t>
  </si>
  <si>
    <t>Zmniejszenia</t>
  </si>
  <si>
    <t>Zwiększenia</t>
  </si>
  <si>
    <t>Plan po zmianach</t>
  </si>
  <si>
    <t>600</t>
  </si>
  <si>
    <t>Transport i łączność</t>
  </si>
  <si>
    <t>60014</t>
  </si>
  <si>
    <t>Drogi publiczne powiatowe</t>
  </si>
  <si>
    <t xml:space="preserve">6059 - Wydatki inwestycyjne jednostek budżetowych </t>
  </si>
  <si>
    <t xml:space="preserve">4010 - Wynagrodzenia osobowe pracowników </t>
  </si>
  <si>
    <t xml:space="preserve">4110 - Składki na ubezpieczenia społeczne </t>
  </si>
  <si>
    <t xml:space="preserve">4120 - Składki na Fundusz Pracy  </t>
  </si>
  <si>
    <t xml:space="preserve">4300 - Zakup usług pozostałych </t>
  </si>
  <si>
    <t xml:space="preserve">852 - Pomoc społeczna </t>
  </si>
  <si>
    <t xml:space="preserve">85202 - Domy pomocy społecznej </t>
  </si>
  <si>
    <t xml:space="preserve">4040 - Dodatkowe wynagrodzenie roczne </t>
  </si>
  <si>
    <t>4130 - Składki na ubezpieczenie zdrowotne</t>
  </si>
  <si>
    <t xml:space="preserve">4210 - Zakup materiałów i wyposażenia </t>
  </si>
  <si>
    <t xml:space="preserve">4220 - Zakup środków żywności </t>
  </si>
  <si>
    <t xml:space="preserve">4260 - Zakup energii  </t>
  </si>
  <si>
    <t xml:space="preserve">4440 - Odpisy na zakładowy fundusz świadczeń socjalnych </t>
  </si>
  <si>
    <t>Powiatowe centra pomocy rodzinie</t>
  </si>
  <si>
    <t>Edukacyjna opieka wychowawcza</t>
  </si>
  <si>
    <t>Pomoc materialna dla uczniów</t>
  </si>
  <si>
    <t>3240-Stypendia dla uczniów</t>
  </si>
  <si>
    <t xml:space="preserve">Ogółem wydatki Powiatu </t>
  </si>
  <si>
    <t>Poradnie psychologiczno-pedagogiczne, w tym poradnie specjalistyczne</t>
  </si>
  <si>
    <t>4223 - Zakup leków i materiałów medycznych</t>
  </si>
  <si>
    <t>4270 - Zakup usług remontowych</t>
  </si>
  <si>
    <t>6050 - Wydatki inwestycyjne jednostek budżetowych</t>
  </si>
  <si>
    <t>926 - Kultura fizyczna i sport</t>
  </si>
  <si>
    <t>92601 - Obiekty  sportowe</t>
  </si>
  <si>
    <t>4750 - Zakup akcesoriów komputerowych, w tym programów i licencji</t>
  </si>
  <si>
    <t>4170 - Wynagrodzenia bezosobowe</t>
  </si>
  <si>
    <t>Wydatki bieżace, w tym:</t>
  </si>
  <si>
    <t>Załącznik nr 2</t>
  </si>
  <si>
    <t>do Uchwały nr 168/799/2008</t>
  </si>
  <si>
    <t>ZarząduPowiatu Tarnogórskiego</t>
  </si>
  <si>
    <t>z dnia 01 grudnia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</si>
</sst>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u val="single"/>
      <sz val="10"/>
      <name val="Arial"/>
      <family val="2"/>
    </font>
    <font>
      <b/>
      <u val="single"/>
      <sz val="10"/>
      <name val="Arial CE"/>
      <family val="0"/>
    </font>
    <font>
      <u val="single"/>
      <sz val="10"/>
      <name val="Arial"/>
      <family val="0"/>
    </font>
    <font>
      <u val="single"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49" fontId="6" fillId="4" borderId="1" xfId="0" applyFont="1" applyAlignment="1">
      <alignment horizontal="left" vertical="center" wrapText="1"/>
    </xf>
    <xf numFmtId="4" fontId="9" fillId="0" borderId="0" xfId="0" applyNumberFormat="1" applyAlignment="1">
      <alignment/>
    </xf>
    <xf numFmtId="4" fontId="10" fillId="0" borderId="0" xfId="0" applyNumberFormat="1" applyFont="1" applyAlignment="1">
      <alignment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Alignment="1">
      <alignment horizontal="center" vertical="center" wrapText="1"/>
    </xf>
    <xf numFmtId="4" fontId="4" fillId="2" borderId="1" xfId="0" applyNumberForma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8" fillId="2" borderId="3" xfId="0" applyNumberFormat="1" applyAlignment="1">
      <alignment horizontal="right" vertical="center" wrapText="1"/>
    </xf>
    <xf numFmtId="49" fontId="6" fillId="2" borderId="1" xfId="0" applyFont="1" applyAlignment="1">
      <alignment horizontal="left" vertical="center" wrapText="1"/>
    </xf>
    <xf numFmtId="0" fontId="9" fillId="0" borderId="0" xfId="0" applyAlignment="1">
      <alignment/>
    </xf>
    <xf numFmtId="0" fontId="12" fillId="0" borderId="0" xfId="0" applyFont="1" applyAlignment="1">
      <alignment/>
    </xf>
    <xf numFmtId="3" fontId="14" fillId="0" borderId="4" xfId="0" applyNumberFormat="1" applyFont="1" applyBorder="1" applyAlignment="1">
      <alignment horizontal="right"/>
    </xf>
    <xf numFmtId="0" fontId="9" fillId="0" borderId="0" xfId="0" applyAlignment="1">
      <alignment wrapText="1"/>
    </xf>
    <xf numFmtId="3" fontId="9" fillId="0" borderId="0" xfId="0" applyNumberFormat="1" applyAlignment="1">
      <alignment/>
    </xf>
    <xf numFmtId="0" fontId="13" fillId="0" borderId="5" xfId="0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3" fontId="16" fillId="0" borderId="7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vertical="center"/>
    </xf>
    <xf numFmtId="0" fontId="17" fillId="0" borderId="0" xfId="0" applyFont="1" applyAlignment="1">
      <alignment/>
    </xf>
    <xf numFmtId="49" fontId="13" fillId="0" borderId="8" xfId="0" applyNumberFormat="1" applyFont="1" applyFill="1" applyBorder="1" applyAlignment="1">
      <alignment/>
    </xf>
    <xf numFmtId="49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3" fontId="13" fillId="0" borderId="7" xfId="0" applyNumberFormat="1" applyFont="1" applyBorder="1" applyAlignment="1">
      <alignment horizontal="right" vertical="top" wrapText="1"/>
    </xf>
    <xf numFmtId="3" fontId="13" fillId="0" borderId="7" xfId="0" applyNumberFormat="1" applyFont="1" applyBorder="1" applyAlignment="1">
      <alignment vertical="top" wrapText="1"/>
    </xf>
    <xf numFmtId="3" fontId="12" fillId="0" borderId="7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3" fontId="9" fillId="0" borderId="7" xfId="0" applyNumberFormat="1" applyFont="1" applyFill="1" applyBorder="1" applyAlignment="1">
      <alignment vertical="center" wrapText="1"/>
    </xf>
    <xf numFmtId="3" fontId="9" fillId="0" borderId="7" xfId="0" applyNumberFormat="1" applyFont="1" applyBorder="1" applyAlignment="1">
      <alignment vertical="top" wrapText="1"/>
    </xf>
    <xf numFmtId="3" fontId="14" fillId="0" borderId="7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6" xfId="0" applyFont="1" applyFill="1" applyBorder="1" applyAlignment="1">
      <alignment horizontal="center" vertical="center"/>
    </xf>
    <xf numFmtId="0" fontId="9" fillId="0" borderId="9" xfId="0" applyFill="1" applyBorder="1" applyAlignment="1">
      <alignment wrapText="1"/>
    </xf>
    <xf numFmtId="3" fontId="9" fillId="0" borderId="6" xfId="0" applyNumberFormat="1" applyFont="1" applyBorder="1" applyAlignment="1">
      <alignment vertical="top" wrapText="1"/>
    </xf>
    <xf numFmtId="0" fontId="9" fillId="0" borderId="4" xfId="0" applyFill="1" applyBorder="1" applyAlignment="1">
      <alignment wrapText="1"/>
    </xf>
    <xf numFmtId="3" fontId="15" fillId="0" borderId="6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9" fillId="0" borderId="4" xfId="0" applyFont="1" applyFill="1" applyBorder="1" applyAlignment="1">
      <alignment wrapText="1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14" fillId="0" borderId="11" xfId="0" applyNumberFormat="1" applyFont="1" applyBorder="1" applyAlignment="1">
      <alignment vertical="center"/>
    </xf>
    <xf numFmtId="0" fontId="9" fillId="0" borderId="8" xfId="0" applyFont="1" applyFill="1" applyBorder="1" applyAlignment="1">
      <alignment horizontal="center" wrapText="1"/>
    </xf>
    <xf numFmtId="3" fontId="9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14" fillId="0" borderId="6" xfId="0" applyNumberFormat="1" applyFont="1" applyBorder="1" applyAlignment="1">
      <alignment vertical="center"/>
    </xf>
    <xf numFmtId="0" fontId="1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wrapText="1"/>
    </xf>
    <xf numFmtId="3" fontId="13" fillId="0" borderId="6" xfId="0" applyNumberFormat="1" applyFont="1" applyBorder="1" applyAlignment="1">
      <alignment/>
    </xf>
    <xf numFmtId="0" fontId="9" fillId="0" borderId="5" xfId="0" applyFill="1" applyBorder="1" applyAlignment="1">
      <alignment horizontal="center" wrapText="1"/>
    </xf>
    <xf numFmtId="0" fontId="9" fillId="0" borderId="5" xfId="0" applyFill="1" applyBorder="1" applyAlignment="1">
      <alignment wrapText="1"/>
    </xf>
    <xf numFmtId="3" fontId="9" fillId="0" borderId="6" xfId="0" applyNumberFormat="1" applyBorder="1" applyAlignment="1">
      <alignment horizontal="right"/>
    </xf>
    <xf numFmtId="3" fontId="9" fillId="0" borderId="6" xfId="0" applyNumberFormat="1" applyBorder="1" applyAlignment="1">
      <alignment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horizontal="center" wrapText="1"/>
    </xf>
    <xf numFmtId="3" fontId="16" fillId="0" borderId="6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3" fontId="12" fillId="0" borderId="6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wrapText="1"/>
    </xf>
    <xf numFmtId="3" fontId="14" fillId="0" borderId="6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/>
    </xf>
    <xf numFmtId="0" fontId="12" fillId="0" borderId="14" xfId="0" applyFont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3" fontId="13" fillId="0" borderId="6" xfId="0" applyNumberFormat="1" applyFont="1" applyFill="1" applyBorder="1" applyAlignment="1">
      <alignment horizontal="right"/>
    </xf>
    <xf numFmtId="0" fontId="9" fillId="0" borderId="4" xfId="0" applyFill="1" applyBorder="1" applyAlignment="1">
      <alignment horizontal="left" wrapText="1"/>
    </xf>
    <xf numFmtId="3" fontId="9" fillId="0" borderId="0" xfId="0" applyNumberForma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0" fontId="16" fillId="0" borderId="12" xfId="0" applyFont="1" applyBorder="1" applyAlignment="1">
      <alignment wrapText="1"/>
    </xf>
    <xf numFmtId="0" fontId="12" fillId="0" borderId="8" xfId="0" applyFont="1" applyBorder="1" applyAlignment="1">
      <alignment wrapText="1"/>
    </xf>
    <xf numFmtId="3" fontId="12" fillId="0" borderId="8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/>
    </xf>
    <xf numFmtId="3" fontId="12" fillId="0" borderId="11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 wrapText="1"/>
    </xf>
    <xf numFmtId="3" fontId="18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0" fontId="16" fillId="0" borderId="9" xfId="0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14" fillId="0" borderId="8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horizontal="right"/>
    </xf>
    <xf numFmtId="0" fontId="9" fillId="0" borderId="9" xfId="0" applyFont="1" applyFill="1" applyBorder="1" applyAlignment="1">
      <alignment wrapText="1"/>
    </xf>
    <xf numFmtId="3" fontId="12" fillId="0" borderId="9" xfId="0" applyNumberFormat="1" applyFont="1" applyBorder="1" applyAlignment="1">
      <alignment vertical="center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6" xfId="0" applyFont="1" applyFill="1" applyBorder="1" applyAlignment="1">
      <alignment horizontal="left" wrapText="1"/>
    </xf>
    <xf numFmtId="49" fontId="2" fillId="2" borderId="16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7" fillId="2" borderId="17" xfId="0" applyBorder="1" applyAlignment="1">
      <alignment horizontal="center" vertical="center" wrapText="1"/>
    </xf>
    <xf numFmtId="49" fontId="7" fillId="2" borderId="18" xfId="0" applyBorder="1" applyAlignment="1">
      <alignment horizontal="center" vertical="center" wrapText="1"/>
    </xf>
    <xf numFmtId="49" fontId="7" fillId="2" borderId="19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" fillId="2" borderId="0" xfId="0" applyAlignment="1">
      <alignment horizontal="left" vertical="top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0" fontId="9" fillId="0" borderId="0" xfId="0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5" fillId="0" borderId="6" xfId="0" applyFont="1" applyFill="1" applyBorder="1" applyAlignment="1">
      <alignment horizontal="left" wrapText="1"/>
    </xf>
    <xf numFmtId="0" fontId="15" fillId="0" borderId="6" xfId="0" applyFont="1" applyFill="1" applyBorder="1" applyAlignment="1" quotePrefix="1">
      <alignment horizontal="left" wrapText="1"/>
    </xf>
    <xf numFmtId="0" fontId="9" fillId="0" borderId="11" xfId="0" applyFill="1" applyBorder="1" applyAlignment="1">
      <alignment horizontal="center" wrapText="1"/>
    </xf>
    <xf numFmtId="0" fontId="9" fillId="0" borderId="8" xfId="0" applyFill="1" applyBorder="1" applyAlignment="1">
      <alignment horizontal="center" wrapText="1"/>
    </xf>
    <xf numFmtId="0" fontId="9" fillId="0" borderId="6" xfId="0" applyFill="1" applyBorder="1" applyAlignment="1">
      <alignment horizontal="center" wrapText="1"/>
    </xf>
    <xf numFmtId="0" fontId="13" fillId="0" borderId="8" xfId="0" applyFont="1" applyFill="1" applyBorder="1" applyAlignment="1">
      <alignment horizontal="left" wrapText="1"/>
    </xf>
    <xf numFmtId="0" fontId="13" fillId="0" borderId="8" xfId="0" applyFont="1" applyFill="1" applyBorder="1" applyAlignment="1" quotePrefix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6" fillId="0" borderId="21" xfId="0" applyFont="1" applyBorder="1" applyAlignment="1">
      <alignment horizontal="left" wrapText="1"/>
    </xf>
    <xf numFmtId="0" fontId="9" fillId="0" borderId="22" xfId="0" applyNumberFormat="1" applyFill="1" applyBorder="1" applyAlignment="1" applyProtection="1">
      <alignment horizontal="left" wrapText="1"/>
      <protection locked="0"/>
    </xf>
    <xf numFmtId="0" fontId="9" fillId="0" borderId="23" xfId="0" applyNumberFormat="1" applyFill="1" applyBorder="1" applyAlignment="1" applyProtection="1">
      <alignment horizontal="left" wrapText="1"/>
      <protection locked="0"/>
    </xf>
    <xf numFmtId="0" fontId="12" fillId="0" borderId="24" xfId="0" applyFont="1" applyBorder="1" applyAlignment="1">
      <alignment horizontal="left" wrapText="1"/>
    </xf>
    <xf numFmtId="0" fontId="9" fillId="0" borderId="25" xfId="0" applyNumberFormat="1" applyFill="1" applyBorder="1" applyAlignment="1" applyProtection="1">
      <alignment horizontal="left" wrapText="1"/>
      <protection locked="0"/>
    </xf>
    <xf numFmtId="0" fontId="9" fillId="0" borderId="11" xfId="0" applyFont="1" applyFill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4" sqref="A14:C14"/>
    </sheetView>
  </sheetViews>
  <sheetFormatPr defaultColWidth="9.33203125" defaultRowHeight="12.75"/>
  <cols>
    <col min="1" max="1" width="6.33203125" style="0" customWidth="1"/>
    <col min="2" max="2" width="10.33203125" style="0" customWidth="1"/>
    <col min="3" max="3" width="46.5" style="0" customWidth="1"/>
    <col min="4" max="4" width="15.16015625" style="18" customWidth="1"/>
    <col min="5" max="5" width="12.33203125" style="18" customWidth="1"/>
    <col min="6" max="6" width="15.16015625" style="18" customWidth="1"/>
  </cols>
  <sheetData>
    <row r="1" spans="1:6" s="12" customFormat="1" ht="12.75">
      <c r="A1" s="11"/>
      <c r="D1" s="16"/>
      <c r="E1" s="17" t="s">
        <v>73</v>
      </c>
      <c r="F1" s="16"/>
    </row>
    <row r="2" spans="1:6" s="12" customFormat="1" ht="12.75">
      <c r="A2" s="13"/>
      <c r="D2" s="16"/>
      <c r="E2" s="17" t="s">
        <v>112</v>
      </c>
      <c r="F2" s="16"/>
    </row>
    <row r="3" spans="1:6" s="12" customFormat="1" ht="12.75">
      <c r="A3" s="13"/>
      <c r="D3" s="16"/>
      <c r="E3" s="17" t="s">
        <v>113</v>
      </c>
      <c r="F3" s="16"/>
    </row>
    <row r="4" spans="1:6" s="12" customFormat="1" ht="12.75">
      <c r="A4" s="13"/>
      <c r="D4" s="16"/>
      <c r="E4" s="17" t="s">
        <v>114</v>
      </c>
      <c r="F4" s="16"/>
    </row>
    <row r="5" spans="1:8" s="12" customFormat="1" ht="18" customHeight="1">
      <c r="A5" s="132" t="s">
        <v>67</v>
      </c>
      <c r="B5" s="132"/>
      <c r="C5" s="132"/>
      <c r="D5" s="132"/>
      <c r="E5" s="132"/>
      <c r="F5" s="16"/>
      <c r="G5" s="13"/>
      <c r="H5" s="13"/>
    </row>
    <row r="6" spans="1:6" ht="13.5" customHeight="1">
      <c r="A6" s="133"/>
      <c r="B6" s="133"/>
      <c r="C6" s="133"/>
      <c r="D6" s="133"/>
      <c r="E6" s="134"/>
      <c r="F6" s="134"/>
    </row>
    <row r="7" spans="1:6" ht="27.75" customHeight="1">
      <c r="A7" s="1" t="s">
        <v>0</v>
      </c>
      <c r="B7" s="1" t="s">
        <v>1</v>
      </c>
      <c r="C7" s="1" t="s">
        <v>3</v>
      </c>
      <c r="D7" s="19" t="s">
        <v>4</v>
      </c>
      <c r="E7" s="19" t="s">
        <v>5</v>
      </c>
      <c r="F7" s="20" t="s">
        <v>6</v>
      </c>
    </row>
    <row r="8" spans="1:6" ht="16.5" customHeight="1">
      <c r="A8" s="2" t="s">
        <v>7</v>
      </c>
      <c r="B8" s="2"/>
      <c r="C8" s="3" t="s">
        <v>8</v>
      </c>
      <c r="D8" s="21" t="s">
        <v>9</v>
      </c>
      <c r="E8" s="21" t="s">
        <v>10</v>
      </c>
      <c r="F8" s="22" t="s">
        <v>9</v>
      </c>
    </row>
    <row r="9" spans="1:6" ht="16.5" customHeight="1">
      <c r="A9" s="4"/>
      <c r="B9" s="5" t="s">
        <v>11</v>
      </c>
      <c r="C9" s="7" t="s">
        <v>12</v>
      </c>
      <c r="D9" s="23">
        <v>12136578</v>
      </c>
      <c r="E9" s="23" t="s">
        <v>10</v>
      </c>
      <c r="F9" s="24">
        <f>D9+E9</f>
        <v>12136578</v>
      </c>
    </row>
    <row r="10" spans="1:6" ht="16.5" customHeight="1">
      <c r="A10" s="4"/>
      <c r="B10" s="5"/>
      <c r="C10" s="15" t="s">
        <v>70</v>
      </c>
      <c r="D10" s="23">
        <f>F10-E10</f>
        <v>11433632</v>
      </c>
      <c r="E10" s="23">
        <v>29000</v>
      </c>
      <c r="F10" s="24">
        <v>11462632</v>
      </c>
    </row>
    <row r="11" spans="1:6" ht="16.5" customHeight="1">
      <c r="A11" s="8"/>
      <c r="B11" s="8"/>
      <c r="C11" s="28" t="s">
        <v>72</v>
      </c>
      <c r="D11" s="25">
        <f>F11-E11</f>
        <v>8829795</v>
      </c>
      <c r="E11" s="25">
        <v>-552535</v>
      </c>
      <c r="F11" s="26">
        <v>8277260</v>
      </c>
    </row>
    <row r="12" spans="1:6" ht="16.5" customHeight="1">
      <c r="A12" s="4"/>
      <c r="B12" s="5"/>
      <c r="C12" s="15" t="s">
        <v>71</v>
      </c>
      <c r="D12" s="23">
        <f>F12-E12</f>
        <v>702946</v>
      </c>
      <c r="E12" s="23">
        <v>-29000</v>
      </c>
      <c r="F12" s="24">
        <v>673946</v>
      </c>
    </row>
    <row r="13" spans="1:6" ht="5.25" customHeight="1">
      <c r="A13" s="127"/>
      <c r="B13" s="127"/>
      <c r="C13" s="128"/>
      <c r="D13" s="128"/>
      <c r="E13" s="128"/>
      <c r="F13" s="128"/>
    </row>
    <row r="14" spans="1:6" ht="16.5" customHeight="1">
      <c r="A14" s="129" t="s">
        <v>65</v>
      </c>
      <c r="B14" s="130"/>
      <c r="C14" s="131"/>
      <c r="D14" s="27" t="s">
        <v>66</v>
      </c>
      <c r="E14" s="27" t="s">
        <v>10</v>
      </c>
      <c r="F14" s="27" t="s">
        <v>66</v>
      </c>
    </row>
  </sheetData>
  <mergeCells count="6">
    <mergeCell ref="A13:B13"/>
    <mergeCell ref="C13:F13"/>
    <mergeCell ref="A14:C14"/>
    <mergeCell ref="A5:E5"/>
    <mergeCell ref="A6:D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7">
      <selection activeCell="F2" sqref="F2"/>
    </sheetView>
  </sheetViews>
  <sheetFormatPr defaultColWidth="9.33203125" defaultRowHeight="12.75"/>
  <cols>
    <col min="1" max="1" width="6.33203125" style="0" customWidth="1"/>
    <col min="2" max="2" width="10.33203125" style="0" customWidth="1"/>
    <col min="3" max="3" width="10" style="0" customWidth="1"/>
    <col min="4" max="4" width="46.5" style="0" customWidth="1"/>
    <col min="5" max="5" width="15.16015625" style="18" customWidth="1"/>
    <col min="6" max="6" width="12.33203125" style="18" customWidth="1"/>
    <col min="7" max="7" width="15.16015625" style="18" customWidth="1"/>
  </cols>
  <sheetData>
    <row r="1" spans="1:7" s="12" customFormat="1" ht="12.75">
      <c r="A1" s="11"/>
      <c r="E1" s="16"/>
      <c r="F1" s="17" t="s">
        <v>69</v>
      </c>
      <c r="G1" s="16"/>
    </row>
    <row r="2" spans="1:7" s="12" customFormat="1" ht="12.75">
      <c r="A2" s="13"/>
      <c r="E2" s="16"/>
      <c r="F2" s="17" t="s">
        <v>112</v>
      </c>
      <c r="G2" s="16"/>
    </row>
    <row r="3" spans="1:7" s="12" customFormat="1" ht="12.75">
      <c r="A3" s="13"/>
      <c r="E3" s="16"/>
      <c r="F3" s="17" t="s">
        <v>113</v>
      </c>
      <c r="G3" s="16"/>
    </row>
    <row r="4" spans="1:7" s="12" customFormat="1" ht="12.75">
      <c r="A4" s="13"/>
      <c r="E4" s="16"/>
      <c r="F4" s="17" t="s">
        <v>114</v>
      </c>
      <c r="G4" s="16"/>
    </row>
    <row r="5" spans="1:9" s="12" customFormat="1" ht="18" customHeight="1">
      <c r="A5" s="132" t="s">
        <v>67</v>
      </c>
      <c r="B5" s="132"/>
      <c r="C5" s="132"/>
      <c r="D5" s="132"/>
      <c r="E5" s="132"/>
      <c r="F5" s="132"/>
      <c r="G5" s="16"/>
      <c r="H5" s="13"/>
      <c r="I5" s="13"/>
    </row>
    <row r="6" spans="1:9" s="12" customFormat="1" ht="15" customHeight="1">
      <c r="A6" s="14"/>
      <c r="B6" s="132" t="s">
        <v>68</v>
      </c>
      <c r="C6" s="132"/>
      <c r="D6" s="135"/>
      <c r="E6" s="132"/>
      <c r="F6" s="132"/>
      <c r="G6" s="16"/>
      <c r="H6" s="13"/>
      <c r="I6" s="13"/>
    </row>
    <row r="7" spans="1:7" ht="13.5" customHeight="1">
      <c r="A7" s="133"/>
      <c r="B7" s="133"/>
      <c r="C7" s="133"/>
      <c r="D7" s="133"/>
      <c r="E7" s="133"/>
      <c r="F7" s="134"/>
      <c r="G7" s="134"/>
    </row>
    <row r="8" spans="1:7" ht="27.75" customHeight="1">
      <c r="A8" s="1" t="s">
        <v>0</v>
      </c>
      <c r="B8" s="1" t="s">
        <v>1</v>
      </c>
      <c r="C8" s="1" t="s">
        <v>2</v>
      </c>
      <c r="D8" s="1" t="s">
        <v>3</v>
      </c>
      <c r="E8" s="19" t="s">
        <v>4</v>
      </c>
      <c r="F8" s="19" t="s">
        <v>5</v>
      </c>
      <c r="G8" s="20" t="s">
        <v>6</v>
      </c>
    </row>
    <row r="9" spans="1:7" ht="16.5" customHeight="1">
      <c r="A9" s="2" t="s">
        <v>7</v>
      </c>
      <c r="B9" s="2"/>
      <c r="C9" s="2"/>
      <c r="D9" s="3" t="s">
        <v>8</v>
      </c>
      <c r="E9" s="21" t="s">
        <v>9</v>
      </c>
      <c r="F9" s="21" t="s">
        <v>10</v>
      </c>
      <c r="G9" s="22" t="s">
        <v>9</v>
      </c>
    </row>
    <row r="10" spans="1:7" ht="16.5" customHeight="1">
      <c r="A10" s="4"/>
      <c r="B10" s="5" t="s">
        <v>11</v>
      </c>
      <c r="C10" s="6"/>
      <c r="D10" s="7" t="s">
        <v>12</v>
      </c>
      <c r="E10" s="23">
        <v>12136578</v>
      </c>
      <c r="F10" s="23" t="s">
        <v>10</v>
      </c>
      <c r="G10" s="24">
        <v>12136578</v>
      </c>
    </row>
    <row r="11" spans="1:7" ht="16.5" customHeight="1">
      <c r="A11" s="8"/>
      <c r="B11" s="8"/>
      <c r="C11" s="9" t="s">
        <v>13</v>
      </c>
      <c r="D11" s="10" t="s">
        <v>14</v>
      </c>
      <c r="E11" s="25" t="s">
        <v>15</v>
      </c>
      <c r="F11" s="25" t="s">
        <v>16</v>
      </c>
      <c r="G11" s="26" t="s">
        <v>17</v>
      </c>
    </row>
    <row r="12" spans="1:7" ht="16.5" customHeight="1">
      <c r="A12" s="8"/>
      <c r="B12" s="8"/>
      <c r="C12" s="9" t="s">
        <v>18</v>
      </c>
      <c r="D12" s="10" t="s">
        <v>19</v>
      </c>
      <c r="E12" s="25" t="s">
        <v>20</v>
      </c>
      <c r="F12" s="25" t="s">
        <v>21</v>
      </c>
      <c r="G12" s="26" t="s">
        <v>22</v>
      </c>
    </row>
    <row r="13" spans="1:7" ht="16.5" customHeight="1">
      <c r="A13" s="8"/>
      <c r="B13" s="8"/>
      <c r="C13" s="9" t="s">
        <v>23</v>
      </c>
      <c r="D13" s="10" t="s">
        <v>24</v>
      </c>
      <c r="E13" s="25" t="s">
        <v>25</v>
      </c>
      <c r="F13" s="25" t="s">
        <v>26</v>
      </c>
      <c r="G13" s="26" t="s">
        <v>27</v>
      </c>
    </row>
    <row r="14" spans="1:7" ht="16.5" customHeight="1">
      <c r="A14" s="8"/>
      <c r="B14" s="8"/>
      <c r="C14" s="9" t="s">
        <v>28</v>
      </c>
      <c r="D14" s="10" t="s">
        <v>29</v>
      </c>
      <c r="E14" s="25" t="s">
        <v>30</v>
      </c>
      <c r="F14" s="25" t="s">
        <v>31</v>
      </c>
      <c r="G14" s="26" t="s">
        <v>32</v>
      </c>
    </row>
    <row r="15" spans="1:7" ht="16.5" customHeight="1">
      <c r="A15" s="8"/>
      <c r="B15" s="8"/>
      <c r="C15" s="9" t="s">
        <v>33</v>
      </c>
      <c r="D15" s="10" t="s">
        <v>34</v>
      </c>
      <c r="E15" s="25" t="s">
        <v>35</v>
      </c>
      <c r="F15" s="25" t="s">
        <v>36</v>
      </c>
      <c r="G15" s="26" t="s">
        <v>37</v>
      </c>
    </row>
    <row r="16" spans="1:7" ht="16.5" customHeight="1">
      <c r="A16" s="8"/>
      <c r="B16" s="8"/>
      <c r="C16" s="9" t="s">
        <v>38</v>
      </c>
      <c r="D16" s="10" t="s">
        <v>39</v>
      </c>
      <c r="E16" s="25" t="s">
        <v>40</v>
      </c>
      <c r="F16" s="25" t="s">
        <v>41</v>
      </c>
      <c r="G16" s="26" t="s">
        <v>42</v>
      </c>
    </row>
    <row r="17" spans="1:7" ht="16.5" customHeight="1">
      <c r="A17" s="8"/>
      <c r="B17" s="8"/>
      <c r="C17" s="9" t="s">
        <v>43</v>
      </c>
      <c r="D17" s="10" t="s">
        <v>44</v>
      </c>
      <c r="E17" s="25" t="s">
        <v>45</v>
      </c>
      <c r="F17" s="25" t="s">
        <v>46</v>
      </c>
      <c r="G17" s="26" t="s">
        <v>47</v>
      </c>
    </row>
    <row r="18" spans="1:7" ht="16.5" customHeight="1">
      <c r="A18" s="8"/>
      <c r="B18" s="8"/>
      <c r="C18" s="9" t="s">
        <v>48</v>
      </c>
      <c r="D18" s="10" t="s">
        <v>49</v>
      </c>
      <c r="E18" s="25">
        <v>201014</v>
      </c>
      <c r="F18" s="25" t="s">
        <v>50</v>
      </c>
      <c r="G18" s="26">
        <v>577945</v>
      </c>
    </row>
    <row r="19" spans="1:7" ht="16.5" customHeight="1">
      <c r="A19" s="8"/>
      <c r="B19" s="8"/>
      <c r="C19" s="9" t="s">
        <v>51</v>
      </c>
      <c r="D19" s="10" t="s">
        <v>52</v>
      </c>
      <c r="E19" s="25" t="s">
        <v>53</v>
      </c>
      <c r="F19" s="25" t="s">
        <v>54</v>
      </c>
      <c r="G19" s="26" t="s">
        <v>55</v>
      </c>
    </row>
    <row r="20" spans="1:7" ht="21.75" customHeight="1">
      <c r="A20" s="8"/>
      <c r="B20" s="8"/>
      <c r="C20" s="9" t="s">
        <v>56</v>
      </c>
      <c r="D20" s="10" t="s">
        <v>57</v>
      </c>
      <c r="E20" s="25" t="s">
        <v>58</v>
      </c>
      <c r="F20" s="25" t="s">
        <v>46</v>
      </c>
      <c r="G20" s="26" t="s">
        <v>59</v>
      </c>
    </row>
    <row r="21" spans="1:7" ht="21.75" customHeight="1">
      <c r="A21" s="8"/>
      <c r="B21" s="8"/>
      <c r="C21" s="9" t="s">
        <v>60</v>
      </c>
      <c r="D21" s="10" t="s">
        <v>61</v>
      </c>
      <c r="E21" s="25" t="s">
        <v>62</v>
      </c>
      <c r="F21" s="25" t="s">
        <v>63</v>
      </c>
      <c r="G21" s="26" t="s">
        <v>64</v>
      </c>
    </row>
    <row r="22" spans="1:7" ht="5.25" customHeight="1">
      <c r="A22" s="127"/>
      <c r="B22" s="127"/>
      <c r="C22" s="127"/>
      <c r="D22" s="128"/>
      <c r="E22" s="128"/>
      <c r="F22" s="128"/>
      <c r="G22" s="128"/>
    </row>
    <row r="23" spans="1:7" ht="16.5" customHeight="1">
      <c r="A23" s="129" t="s">
        <v>65</v>
      </c>
      <c r="B23" s="130"/>
      <c r="C23" s="130"/>
      <c r="D23" s="131"/>
      <c r="E23" s="27" t="s">
        <v>66</v>
      </c>
      <c r="F23" s="27" t="s">
        <v>10</v>
      </c>
      <c r="G23" s="27" t="s">
        <v>66</v>
      </c>
    </row>
  </sheetData>
  <mergeCells count="7">
    <mergeCell ref="A23:D23"/>
    <mergeCell ref="A7:E7"/>
    <mergeCell ref="F7:G7"/>
    <mergeCell ref="A5:F5"/>
    <mergeCell ref="B6:F6"/>
    <mergeCell ref="A22:C22"/>
    <mergeCell ref="D22:G22"/>
  </mergeCells>
  <printOptions/>
  <pageMargins left="0.53" right="0.23" top="0.29" bottom="1" header="0.2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1"/>
  <sheetViews>
    <sheetView workbookViewId="0" topLeftCell="A1">
      <selection activeCell="D5" sqref="D5"/>
    </sheetView>
  </sheetViews>
  <sheetFormatPr defaultColWidth="9.33203125" defaultRowHeight="12.75"/>
  <cols>
    <col min="1" max="1" width="8" style="29" customWidth="1"/>
    <col min="2" max="2" width="10.33203125" style="29" customWidth="1"/>
    <col min="3" max="3" width="44.83203125" style="29" customWidth="1"/>
    <col min="4" max="4" width="12.5" style="33" customWidth="1"/>
    <col min="5" max="5" width="15" style="33" customWidth="1"/>
    <col min="6" max="6" width="14" style="33" customWidth="1"/>
    <col min="7" max="7" width="12.5" style="33" customWidth="1"/>
    <col min="8" max="16384" width="9.33203125" style="29" customWidth="1"/>
  </cols>
  <sheetData>
    <row r="1" spans="1:7" s="12" customFormat="1" ht="12.75">
      <c r="A1" s="11"/>
      <c r="D1" s="100"/>
      <c r="E1" s="100"/>
      <c r="F1" s="101" t="s">
        <v>111</v>
      </c>
      <c r="G1" s="100"/>
    </row>
    <row r="2" spans="1:7" s="12" customFormat="1" ht="12.75">
      <c r="A2" s="13"/>
      <c r="D2" s="100"/>
      <c r="E2" s="100"/>
      <c r="F2" s="17" t="s">
        <v>112</v>
      </c>
      <c r="G2" s="100"/>
    </row>
    <row r="3" spans="1:7" s="12" customFormat="1" ht="12.75">
      <c r="A3" s="13"/>
      <c r="D3" s="100"/>
      <c r="E3" s="100"/>
      <c r="F3" s="17" t="s">
        <v>113</v>
      </c>
      <c r="G3" s="100"/>
    </row>
    <row r="4" spans="1:7" s="12" customFormat="1" ht="12.75">
      <c r="A4" s="13"/>
      <c r="D4" s="100"/>
      <c r="E4" s="100"/>
      <c r="F4" s="17" t="s">
        <v>114</v>
      </c>
      <c r="G4" s="100"/>
    </row>
    <row r="5" ht="17.25" customHeight="1"/>
    <row r="6" spans="1:4" ht="12.75">
      <c r="A6" s="30" t="s">
        <v>74</v>
      </c>
      <c r="B6" s="30"/>
      <c r="C6" s="30"/>
      <c r="D6" s="102"/>
    </row>
    <row r="7" spans="1:4" ht="21.75" customHeight="1">
      <c r="A7" s="136"/>
      <c r="B7" s="136"/>
      <c r="C7" s="136"/>
      <c r="D7" s="136"/>
    </row>
    <row r="8" spans="1:7" ht="39" thickBot="1">
      <c r="A8" s="34" t="s">
        <v>0</v>
      </c>
      <c r="B8" s="34" t="s">
        <v>1</v>
      </c>
      <c r="C8" s="34" t="s">
        <v>75</v>
      </c>
      <c r="D8" s="103" t="s">
        <v>76</v>
      </c>
      <c r="E8" s="103" t="s">
        <v>77</v>
      </c>
      <c r="F8" s="103" t="s">
        <v>78</v>
      </c>
      <c r="G8" s="103" t="s">
        <v>79</v>
      </c>
    </row>
    <row r="9" spans="1:7" s="39" customFormat="1" ht="14.25" hidden="1" thickBot="1" thickTop="1">
      <c r="A9" s="35" t="s">
        <v>80</v>
      </c>
      <c r="B9" s="35"/>
      <c r="C9" s="36" t="s">
        <v>81</v>
      </c>
      <c r="D9" s="37">
        <v>0</v>
      </c>
      <c r="E9" s="38"/>
      <c r="F9" s="38"/>
      <c r="G9" s="38">
        <f>D9-E9+F9</f>
        <v>0</v>
      </c>
    </row>
    <row r="10" spans="1:7" s="46" customFormat="1" ht="14.25" hidden="1" thickBot="1" thickTop="1">
      <c r="A10" s="40"/>
      <c r="B10" s="41" t="s">
        <v>82</v>
      </c>
      <c r="C10" s="42" t="s">
        <v>83</v>
      </c>
      <c r="D10" s="43">
        <v>0</v>
      </c>
      <c r="E10" s="44"/>
      <c r="F10" s="44"/>
      <c r="G10" s="45">
        <f aca="true" t="shared" si="0" ref="G10:G53">D10-E10+F10</f>
        <v>0</v>
      </c>
    </row>
    <row r="11" spans="1:7" s="52" customFormat="1" ht="27" hidden="1" thickBot="1" thickTop="1">
      <c r="A11" s="47"/>
      <c r="B11" s="47"/>
      <c r="C11" s="48" t="s">
        <v>84</v>
      </c>
      <c r="D11" s="49">
        <v>0</v>
      </c>
      <c r="E11" s="49"/>
      <c r="F11" s="50"/>
      <c r="G11" s="51">
        <f t="shared" si="0"/>
        <v>0</v>
      </c>
    </row>
    <row r="12" spans="1:7" ht="14.25" hidden="1" thickBot="1" thickTop="1">
      <c r="A12" s="53">
        <v>801</v>
      </c>
      <c r="B12" s="53"/>
      <c r="C12" s="54"/>
      <c r="D12" s="104">
        <v>53950</v>
      </c>
      <c r="E12" s="105"/>
      <c r="F12" s="55"/>
      <c r="G12" s="45">
        <f t="shared" si="0"/>
        <v>53950</v>
      </c>
    </row>
    <row r="13" spans="1:7" ht="12.75" customHeight="1" hidden="1">
      <c r="A13" s="53"/>
      <c r="B13" s="53">
        <v>80195</v>
      </c>
      <c r="C13" s="56"/>
      <c r="D13" s="104">
        <v>53950</v>
      </c>
      <c r="E13" s="105"/>
      <c r="F13" s="104"/>
      <c r="G13" s="45">
        <f t="shared" si="0"/>
        <v>53950</v>
      </c>
    </row>
    <row r="14" spans="1:7" ht="12.75" customHeight="1" hidden="1">
      <c r="A14" s="53"/>
      <c r="B14" s="53"/>
      <c r="C14" s="99">
        <v>2310</v>
      </c>
      <c r="D14" s="104">
        <v>1245</v>
      </c>
      <c r="E14" s="105"/>
      <c r="F14" s="55"/>
      <c r="G14" s="45">
        <f t="shared" si="0"/>
        <v>1245</v>
      </c>
    </row>
    <row r="15" spans="1:7" ht="12.75" customHeight="1" hidden="1">
      <c r="A15" s="53"/>
      <c r="B15" s="53"/>
      <c r="C15" s="99">
        <v>4010</v>
      </c>
      <c r="D15" s="104">
        <v>36518</v>
      </c>
      <c r="E15" s="105"/>
      <c r="F15" s="55"/>
      <c r="G15" s="45">
        <f t="shared" si="0"/>
        <v>36518</v>
      </c>
    </row>
    <row r="16" spans="1:7" ht="12.75" customHeight="1" hidden="1">
      <c r="A16" s="53"/>
      <c r="B16" s="53"/>
      <c r="C16" s="99">
        <v>4110</v>
      </c>
      <c r="D16" s="104">
        <v>5621</v>
      </c>
      <c r="E16" s="105"/>
      <c r="F16" s="55"/>
      <c r="G16" s="45">
        <f t="shared" si="0"/>
        <v>5621</v>
      </c>
    </row>
    <row r="17" spans="1:7" ht="12.75" customHeight="1" hidden="1">
      <c r="A17" s="53"/>
      <c r="B17" s="53"/>
      <c r="C17" s="99">
        <v>4120</v>
      </c>
      <c r="D17" s="104">
        <v>912</v>
      </c>
      <c r="E17" s="105"/>
      <c r="F17" s="55"/>
      <c r="G17" s="45">
        <f t="shared" si="0"/>
        <v>912</v>
      </c>
    </row>
    <row r="18" spans="1:7" ht="12.75" customHeight="1" hidden="1">
      <c r="A18" s="53"/>
      <c r="B18" s="53"/>
      <c r="C18" s="99">
        <v>4300</v>
      </c>
      <c r="D18" s="104">
        <v>0</v>
      </c>
      <c r="E18" s="105"/>
      <c r="F18" s="55"/>
      <c r="G18" s="45">
        <v>0</v>
      </c>
    </row>
    <row r="19" spans="1:7" s="39" customFormat="1" ht="14.25" thickBot="1" thickTop="1">
      <c r="A19" s="137" t="s">
        <v>89</v>
      </c>
      <c r="B19" s="138"/>
      <c r="C19" s="138"/>
      <c r="D19" s="57">
        <v>7786716</v>
      </c>
      <c r="E19" s="57">
        <f>E20</f>
        <v>558221</v>
      </c>
      <c r="F19" s="57">
        <f>F20</f>
        <v>558221</v>
      </c>
      <c r="G19" s="57">
        <f>G20+G39</f>
        <v>7786716</v>
      </c>
    </row>
    <row r="20" spans="1:7" s="46" customFormat="1" ht="13.5" thickTop="1">
      <c r="A20" s="139"/>
      <c r="B20" s="142" t="s">
        <v>90</v>
      </c>
      <c r="C20" s="143"/>
      <c r="D20" s="119">
        <v>7774716</v>
      </c>
      <c r="E20" s="119">
        <f>SUM(E23:E38)</f>
        <v>558221</v>
      </c>
      <c r="F20" s="119">
        <f>SUM(F23:F38)</f>
        <v>558221</v>
      </c>
      <c r="G20" s="121">
        <f>D20-E20+F20</f>
        <v>7774716</v>
      </c>
    </row>
    <row r="21" spans="1:7" s="52" customFormat="1" ht="12.75">
      <c r="A21" s="140"/>
      <c r="B21" s="106"/>
      <c r="C21" s="106" t="s">
        <v>110</v>
      </c>
      <c r="D21" s="64">
        <v>7744716</v>
      </c>
      <c r="E21" s="64">
        <v>558221</v>
      </c>
      <c r="F21" s="64">
        <v>558221</v>
      </c>
      <c r="G21" s="66">
        <f>D21-E21+F21</f>
        <v>7744716</v>
      </c>
    </row>
    <row r="22" spans="1:7" s="52" customFormat="1" ht="12.75">
      <c r="A22" s="140"/>
      <c r="B22" s="106"/>
      <c r="C22" s="106" t="s">
        <v>72</v>
      </c>
      <c r="D22" s="64">
        <v>6637342</v>
      </c>
      <c r="E22" s="64">
        <v>558221</v>
      </c>
      <c r="F22" s="64">
        <v>5686</v>
      </c>
      <c r="G22" s="66">
        <f>D22-E22+F22</f>
        <v>6084807</v>
      </c>
    </row>
    <row r="23" spans="1:7" s="52" customFormat="1" ht="13.5" customHeight="1" hidden="1">
      <c r="A23" s="140"/>
      <c r="B23" s="144"/>
      <c r="C23" s="120" t="s">
        <v>85</v>
      </c>
      <c r="D23" s="116">
        <v>5500003</v>
      </c>
      <c r="E23" s="117">
        <v>558221</v>
      </c>
      <c r="F23" s="117"/>
      <c r="G23" s="118">
        <f t="shared" si="0"/>
        <v>4941782</v>
      </c>
    </row>
    <row r="24" spans="1:7" s="52" customFormat="1" ht="12.75" hidden="1">
      <c r="A24" s="140"/>
      <c r="B24" s="144"/>
      <c r="C24" s="59" t="s">
        <v>91</v>
      </c>
      <c r="D24" s="64">
        <v>240515</v>
      </c>
      <c r="E24" s="65"/>
      <c r="F24" s="65"/>
      <c r="G24" s="66">
        <f t="shared" si="0"/>
        <v>240515</v>
      </c>
    </row>
    <row r="25" spans="1:7" s="52" customFormat="1" ht="12.75" hidden="1">
      <c r="A25" s="140"/>
      <c r="B25" s="144"/>
      <c r="C25" s="59" t="s">
        <v>86</v>
      </c>
      <c r="D25" s="64">
        <v>699440</v>
      </c>
      <c r="E25" s="65"/>
      <c r="F25" s="65">
        <v>2316</v>
      </c>
      <c r="G25" s="66">
        <f t="shared" si="0"/>
        <v>701756</v>
      </c>
    </row>
    <row r="26" spans="1:7" s="52" customFormat="1" ht="12.75" hidden="1">
      <c r="A26" s="140"/>
      <c r="B26" s="144"/>
      <c r="C26" s="59" t="s">
        <v>87</v>
      </c>
      <c r="D26" s="64">
        <v>197384</v>
      </c>
      <c r="E26" s="65"/>
      <c r="F26" s="65">
        <v>370</v>
      </c>
      <c r="G26" s="66">
        <f t="shared" si="0"/>
        <v>197754</v>
      </c>
    </row>
    <row r="27" spans="1:7" s="52" customFormat="1" ht="12.75" hidden="1">
      <c r="A27" s="140"/>
      <c r="B27" s="144"/>
      <c r="C27" s="59" t="s">
        <v>92</v>
      </c>
      <c r="D27" s="64">
        <v>3200</v>
      </c>
      <c r="E27" s="65"/>
      <c r="F27" s="65"/>
      <c r="G27" s="66">
        <f t="shared" si="0"/>
        <v>3200</v>
      </c>
    </row>
    <row r="28" spans="1:7" s="52" customFormat="1" ht="12.75" hidden="1">
      <c r="A28" s="140"/>
      <c r="B28" s="144"/>
      <c r="C28" s="106" t="s">
        <v>109</v>
      </c>
      <c r="D28" s="64">
        <v>0</v>
      </c>
      <c r="E28" s="65"/>
      <c r="F28" s="65">
        <v>3000</v>
      </c>
      <c r="G28" s="66">
        <f t="shared" si="0"/>
        <v>3000</v>
      </c>
    </row>
    <row r="29" spans="1:7" s="52" customFormat="1" ht="12.75" hidden="1">
      <c r="A29" s="140"/>
      <c r="B29" s="144"/>
      <c r="C29" s="59" t="s">
        <v>93</v>
      </c>
      <c r="D29" s="64">
        <v>217558</v>
      </c>
      <c r="E29" s="65"/>
      <c r="F29" s="65">
        <f>196604-29000</f>
        <v>167604</v>
      </c>
      <c r="G29" s="66">
        <f t="shared" si="0"/>
        <v>385162</v>
      </c>
    </row>
    <row r="30" spans="1:7" s="52" customFormat="1" ht="12.75" hidden="1">
      <c r="A30" s="140"/>
      <c r="B30" s="144"/>
      <c r="C30" s="59" t="s">
        <v>94</v>
      </c>
      <c r="D30" s="64">
        <v>460880</v>
      </c>
      <c r="E30" s="65"/>
      <c r="F30" s="65">
        <v>4000</v>
      </c>
      <c r="G30" s="66">
        <f t="shared" si="0"/>
        <v>464880</v>
      </c>
    </row>
    <row r="31" spans="1:7" s="70" customFormat="1" ht="12.75" customHeight="1" hidden="1">
      <c r="A31" s="140"/>
      <c r="B31" s="144"/>
      <c r="C31" s="67" t="s">
        <v>103</v>
      </c>
      <c r="D31" s="68">
        <v>28777</v>
      </c>
      <c r="E31" s="69"/>
      <c r="F31" s="69"/>
      <c r="G31" s="66">
        <f t="shared" si="0"/>
        <v>28777</v>
      </c>
    </row>
    <row r="32" spans="1:7" s="52" customFormat="1" ht="12.75" hidden="1">
      <c r="A32" s="140"/>
      <c r="B32" s="144"/>
      <c r="C32" s="59" t="s">
        <v>95</v>
      </c>
      <c r="D32" s="64">
        <v>208406</v>
      </c>
      <c r="E32" s="65"/>
      <c r="F32" s="65">
        <v>1500</v>
      </c>
      <c r="G32" s="66">
        <f t="shared" si="0"/>
        <v>209906</v>
      </c>
    </row>
    <row r="33" spans="1:7" s="52" customFormat="1" ht="12.75" hidden="1">
      <c r="A33" s="140"/>
      <c r="B33" s="144"/>
      <c r="C33" s="59" t="s">
        <v>104</v>
      </c>
      <c r="D33" s="64">
        <v>41000</v>
      </c>
      <c r="E33" s="65"/>
      <c r="F33" s="65">
        <v>376931</v>
      </c>
      <c r="G33" s="66">
        <f t="shared" si="0"/>
        <v>417931</v>
      </c>
    </row>
    <row r="34" spans="1:7" s="52" customFormat="1" ht="12.75" hidden="1">
      <c r="A34" s="140"/>
      <c r="B34" s="144"/>
      <c r="C34" s="59" t="s">
        <v>88</v>
      </c>
      <c r="D34" s="64">
        <v>21968</v>
      </c>
      <c r="E34" s="65"/>
      <c r="F34" s="65">
        <v>1000</v>
      </c>
      <c r="G34" s="66">
        <f t="shared" si="0"/>
        <v>22968</v>
      </c>
    </row>
    <row r="35" spans="1:7" s="52" customFormat="1" ht="12.75" hidden="1">
      <c r="A35" s="140"/>
      <c r="B35" s="144"/>
      <c r="C35" s="106">
        <v>4350</v>
      </c>
      <c r="D35" s="64">
        <v>220</v>
      </c>
      <c r="E35" s="65"/>
      <c r="F35" s="65"/>
      <c r="G35" s="66">
        <f t="shared" si="0"/>
        <v>220</v>
      </c>
    </row>
    <row r="36" spans="1:7" s="52" customFormat="1" ht="25.5" hidden="1">
      <c r="A36" s="140"/>
      <c r="B36" s="144"/>
      <c r="C36" s="59" t="s">
        <v>96</v>
      </c>
      <c r="D36" s="64">
        <v>125365</v>
      </c>
      <c r="E36" s="65"/>
      <c r="F36" s="65"/>
      <c r="G36" s="66">
        <f t="shared" si="0"/>
        <v>125365</v>
      </c>
    </row>
    <row r="37" spans="1:7" s="52" customFormat="1" ht="25.5" hidden="1">
      <c r="A37" s="140"/>
      <c r="B37" s="63"/>
      <c r="C37" s="106" t="s">
        <v>108</v>
      </c>
      <c r="D37" s="64">
        <v>0</v>
      </c>
      <c r="E37" s="65"/>
      <c r="F37" s="65">
        <v>1500</v>
      </c>
      <c r="G37" s="66">
        <f t="shared" si="0"/>
        <v>1500</v>
      </c>
    </row>
    <row r="38" spans="1:7" s="52" customFormat="1" ht="26.25" hidden="1" thickBot="1">
      <c r="A38" s="140"/>
      <c r="B38" s="63"/>
      <c r="C38" s="59" t="s">
        <v>105</v>
      </c>
      <c r="D38" s="71">
        <v>30000</v>
      </c>
      <c r="E38" s="72"/>
      <c r="F38" s="72"/>
      <c r="G38" s="73">
        <f t="shared" si="0"/>
        <v>30000</v>
      </c>
    </row>
    <row r="39" spans="1:7" s="46" customFormat="1" ht="14.25" hidden="1" thickBot="1" thickTop="1">
      <c r="A39" s="140"/>
      <c r="B39" s="74">
        <v>85218</v>
      </c>
      <c r="C39" s="75" t="s">
        <v>97</v>
      </c>
      <c r="D39" s="58">
        <v>12000</v>
      </c>
      <c r="E39" s="76"/>
      <c r="F39" s="76"/>
      <c r="G39" s="45">
        <f t="shared" si="0"/>
        <v>12000</v>
      </c>
    </row>
    <row r="40" spans="1:7" ht="27" hidden="1" thickBot="1" thickTop="1">
      <c r="A40" s="141"/>
      <c r="B40" s="77"/>
      <c r="C40" s="78" t="s">
        <v>85</v>
      </c>
      <c r="D40" s="79">
        <v>12000</v>
      </c>
      <c r="E40" s="80"/>
      <c r="F40" s="80"/>
      <c r="G40" s="45">
        <f t="shared" si="0"/>
        <v>12000</v>
      </c>
    </row>
    <row r="41" spans="1:7" s="85" customFormat="1" ht="14.25" hidden="1" thickBot="1" thickTop="1">
      <c r="A41" s="81">
        <v>854</v>
      </c>
      <c r="B41" s="82"/>
      <c r="C41" s="81" t="s">
        <v>98</v>
      </c>
      <c r="D41" s="83">
        <v>32231</v>
      </c>
      <c r="E41" s="84"/>
      <c r="F41" s="84"/>
      <c r="G41" s="38">
        <f t="shared" si="0"/>
        <v>32231</v>
      </c>
    </row>
    <row r="42" spans="1:7" s="46" customFormat="1" ht="30.75" customHeight="1" hidden="1" thickTop="1">
      <c r="A42" s="107"/>
      <c r="B42" s="87">
        <v>85406</v>
      </c>
      <c r="C42" s="108" t="s">
        <v>102</v>
      </c>
      <c r="D42" s="109">
        <v>29831</v>
      </c>
      <c r="E42" s="110"/>
      <c r="F42" s="110"/>
      <c r="G42" s="111">
        <f t="shared" si="0"/>
        <v>29831</v>
      </c>
    </row>
    <row r="43" spans="1:7" s="52" customFormat="1" ht="13.5" customHeight="1" hidden="1">
      <c r="A43" s="107"/>
      <c r="B43" s="87"/>
      <c r="C43" s="59" t="s">
        <v>85</v>
      </c>
      <c r="D43" s="64">
        <v>8434</v>
      </c>
      <c r="E43" s="65"/>
      <c r="F43" s="65"/>
      <c r="G43" s="66">
        <f t="shared" si="0"/>
        <v>8434</v>
      </c>
    </row>
    <row r="44" spans="1:7" s="52" customFormat="1" ht="12.75" hidden="1">
      <c r="A44" s="107"/>
      <c r="B44" s="87"/>
      <c r="C44" s="59" t="s">
        <v>86</v>
      </c>
      <c r="D44" s="64">
        <v>1302</v>
      </c>
      <c r="E44" s="65"/>
      <c r="F44" s="65"/>
      <c r="G44" s="66">
        <f t="shared" si="0"/>
        <v>1302</v>
      </c>
    </row>
    <row r="45" spans="1:7" s="52" customFormat="1" ht="12.75" hidden="1">
      <c r="A45" s="107"/>
      <c r="B45" s="87"/>
      <c r="C45" s="59" t="s">
        <v>87</v>
      </c>
      <c r="D45" s="64">
        <v>208</v>
      </c>
      <c r="E45" s="65"/>
      <c r="F45" s="65"/>
      <c r="G45" s="66">
        <f t="shared" si="0"/>
        <v>208</v>
      </c>
    </row>
    <row r="46" spans="1:7" s="85" customFormat="1" ht="12.75" hidden="1">
      <c r="A46" s="107"/>
      <c r="B46" s="112"/>
      <c r="C46" s="59" t="s">
        <v>93</v>
      </c>
      <c r="D46" s="31">
        <v>13285</v>
      </c>
      <c r="E46" s="113"/>
      <c r="F46" s="114"/>
      <c r="G46" s="66">
        <f t="shared" si="0"/>
        <v>13285</v>
      </c>
    </row>
    <row r="47" spans="1:7" s="52" customFormat="1" ht="12.75" hidden="1">
      <c r="A47" s="107"/>
      <c r="B47" s="115"/>
      <c r="C47" s="59" t="s">
        <v>88</v>
      </c>
      <c r="D47" s="64">
        <v>102</v>
      </c>
      <c r="E47" s="65"/>
      <c r="F47" s="65"/>
      <c r="G47" s="66">
        <f t="shared" si="0"/>
        <v>102</v>
      </c>
    </row>
    <row r="48" spans="1:7" s="85" customFormat="1" ht="26.25" hidden="1" thickBot="1">
      <c r="A48" s="107"/>
      <c r="B48" s="115"/>
      <c r="C48" s="59" t="s">
        <v>108</v>
      </c>
      <c r="D48" s="31">
        <v>6500</v>
      </c>
      <c r="E48" s="113"/>
      <c r="F48" s="114"/>
      <c r="G48" s="66">
        <f t="shared" si="0"/>
        <v>6500</v>
      </c>
    </row>
    <row r="49" spans="1:7" s="46" customFormat="1" ht="14.25" hidden="1" thickBot="1" thickTop="1">
      <c r="A49" s="145"/>
      <c r="B49" s="87">
        <v>85415</v>
      </c>
      <c r="C49" s="88" t="s">
        <v>99</v>
      </c>
      <c r="D49" s="89">
        <v>2400</v>
      </c>
      <c r="E49" s="90"/>
      <c r="F49" s="90"/>
      <c r="G49" s="45">
        <f t="shared" si="0"/>
        <v>2400</v>
      </c>
    </row>
    <row r="50" spans="1:7" ht="14.25" hidden="1" thickBot="1" thickTop="1">
      <c r="A50" s="146"/>
      <c r="B50" s="92"/>
      <c r="C50" s="93" t="s">
        <v>100</v>
      </c>
      <c r="D50" s="94">
        <v>2400</v>
      </c>
      <c r="E50" s="95"/>
      <c r="F50" s="95"/>
      <c r="G50" s="45">
        <f t="shared" si="0"/>
        <v>2400</v>
      </c>
    </row>
    <row r="51" spans="1:7" s="85" customFormat="1" ht="14.25" hidden="1" thickBot="1" thickTop="1">
      <c r="A51" s="147" t="s">
        <v>106</v>
      </c>
      <c r="B51" s="148"/>
      <c r="C51" s="149"/>
      <c r="D51" s="83">
        <v>666000</v>
      </c>
      <c r="E51" s="84"/>
      <c r="F51" s="84"/>
      <c r="G51" s="38">
        <f t="shared" si="0"/>
        <v>666000</v>
      </c>
    </row>
    <row r="52" spans="1:7" s="46" customFormat="1" ht="14.25" hidden="1" thickBot="1" thickTop="1">
      <c r="A52" s="86"/>
      <c r="B52" s="150" t="s">
        <v>107</v>
      </c>
      <c r="C52" s="151"/>
      <c r="D52" s="89">
        <v>666000</v>
      </c>
      <c r="E52" s="90"/>
      <c r="F52" s="90"/>
      <c r="G52" s="45">
        <f t="shared" si="0"/>
        <v>666000</v>
      </c>
    </row>
    <row r="53" spans="1:7" ht="27" hidden="1" thickBot="1" thickTop="1">
      <c r="A53" s="91"/>
      <c r="B53" s="96"/>
      <c r="C53" s="97" t="s">
        <v>105</v>
      </c>
      <c r="D53" s="94">
        <v>666000</v>
      </c>
      <c r="E53" s="95"/>
      <c r="F53" s="95"/>
      <c r="G53" s="51">
        <f t="shared" si="0"/>
        <v>666000</v>
      </c>
    </row>
    <row r="54" spans="1:7" ht="13.5" thickBot="1">
      <c r="A54" s="122" t="s">
        <v>101</v>
      </c>
      <c r="B54" s="123"/>
      <c r="C54" s="124"/>
      <c r="D54" s="98">
        <v>8538897</v>
      </c>
      <c r="E54" s="98">
        <f>E51+E19+E12+E9+E41</f>
        <v>558221</v>
      </c>
      <c r="F54" s="98">
        <f>F51+F19+F12+F9+F41</f>
        <v>558221</v>
      </c>
      <c r="G54" s="98">
        <f>G51+G41+G19+G12+G9</f>
        <v>8538897</v>
      </c>
    </row>
    <row r="55" spans="1:3" ht="13.5" thickTop="1">
      <c r="A55" s="32"/>
      <c r="B55" s="32"/>
      <c r="C55" s="32"/>
    </row>
    <row r="56" spans="1:3" ht="12.75">
      <c r="A56" s="32"/>
      <c r="B56" s="32"/>
      <c r="C56" s="32"/>
    </row>
    <row r="57" spans="1:3" ht="12.75">
      <c r="A57" s="32"/>
      <c r="B57" s="32"/>
      <c r="C57" s="32"/>
    </row>
    <row r="58" spans="1:3" ht="12.75">
      <c r="A58" s="32"/>
      <c r="B58" s="32"/>
      <c r="C58" s="32"/>
    </row>
    <row r="59" spans="1:3" ht="12.75">
      <c r="A59" s="32"/>
      <c r="B59" s="32"/>
      <c r="C59" s="32"/>
    </row>
    <row r="60" spans="1:3" ht="12.75">
      <c r="A60" s="32"/>
      <c r="B60" s="32"/>
      <c r="C60" s="32"/>
    </row>
    <row r="61" spans="1:3" ht="12.75">
      <c r="A61" s="32"/>
      <c r="B61" s="32"/>
      <c r="C61" s="32"/>
    </row>
    <row r="62" spans="1:3" ht="12.75">
      <c r="A62" s="32"/>
      <c r="B62" s="32"/>
      <c r="C62" s="32"/>
    </row>
    <row r="63" spans="1:3" ht="12.75">
      <c r="A63" s="32"/>
      <c r="B63" s="32"/>
      <c r="C63" s="32"/>
    </row>
    <row r="64" spans="1:3" ht="12.75">
      <c r="A64" s="32"/>
      <c r="B64" s="32"/>
      <c r="C64" s="32"/>
    </row>
    <row r="65" spans="1:3" ht="12.75">
      <c r="A65" s="32"/>
      <c r="B65" s="32"/>
      <c r="C65" s="32"/>
    </row>
    <row r="66" spans="1:3" ht="12.75">
      <c r="A66" s="32"/>
      <c r="B66" s="32"/>
      <c r="C66" s="32"/>
    </row>
    <row r="67" spans="1:3" ht="12.75">
      <c r="A67" s="32"/>
      <c r="B67" s="32"/>
      <c r="C67" s="32"/>
    </row>
    <row r="68" spans="1:3" ht="12.75">
      <c r="A68" s="32"/>
      <c r="B68" s="32"/>
      <c r="C68" s="32"/>
    </row>
    <row r="69" spans="1:3" ht="12.75">
      <c r="A69" s="32"/>
      <c r="B69" s="32"/>
      <c r="C69" s="32"/>
    </row>
    <row r="70" spans="1:3" ht="12.75">
      <c r="A70" s="32"/>
      <c r="B70" s="32"/>
      <c r="C70" s="32"/>
    </row>
    <row r="71" spans="1:3" ht="12.75">
      <c r="A71" s="32"/>
      <c r="B71" s="32"/>
      <c r="C71" s="32"/>
    </row>
    <row r="72" spans="1:3" ht="12.75">
      <c r="A72" s="32"/>
      <c r="B72" s="32"/>
      <c r="C72" s="32"/>
    </row>
    <row r="73" spans="1:3" ht="12.75">
      <c r="A73" s="32"/>
      <c r="B73" s="32"/>
      <c r="C73" s="32"/>
    </row>
    <row r="74" spans="1:3" ht="12.75">
      <c r="A74" s="32"/>
      <c r="B74" s="32"/>
      <c r="C74" s="32"/>
    </row>
    <row r="75" spans="1:3" ht="12.75">
      <c r="A75" s="32"/>
      <c r="B75" s="32"/>
      <c r="C75" s="32"/>
    </row>
    <row r="76" spans="1:3" ht="12.75">
      <c r="A76" s="32"/>
      <c r="B76" s="32"/>
      <c r="C76" s="32"/>
    </row>
    <row r="77" spans="1:3" ht="12.75">
      <c r="A77" s="32"/>
      <c r="B77" s="32"/>
      <c r="C77" s="32"/>
    </row>
    <row r="78" spans="1:3" ht="12.75">
      <c r="A78" s="32"/>
      <c r="B78" s="32"/>
      <c r="C78" s="32"/>
    </row>
    <row r="79" spans="1:3" ht="12.75">
      <c r="A79" s="32"/>
      <c r="B79" s="32"/>
      <c r="C79" s="32"/>
    </row>
    <row r="80" spans="1:3" ht="12.75">
      <c r="A80" s="32"/>
      <c r="B80" s="32"/>
      <c r="C80" s="32"/>
    </row>
    <row r="81" spans="1:3" ht="12.75">
      <c r="A81" s="32"/>
      <c r="B81" s="32"/>
      <c r="C81" s="32"/>
    </row>
    <row r="82" spans="1:3" ht="12.75">
      <c r="A82" s="32"/>
      <c r="B82" s="32"/>
      <c r="C82" s="32"/>
    </row>
    <row r="83" spans="1:3" ht="12.75">
      <c r="A83" s="32"/>
      <c r="B83" s="32"/>
      <c r="C83" s="32"/>
    </row>
    <row r="84" spans="1:3" ht="12.75">
      <c r="A84" s="32"/>
      <c r="B84" s="32"/>
      <c r="C84" s="32"/>
    </row>
    <row r="85" spans="1:3" ht="12.75">
      <c r="A85" s="32"/>
      <c r="B85" s="32"/>
      <c r="C85" s="32"/>
    </row>
    <row r="86" spans="1:3" ht="12.75">
      <c r="A86" s="32"/>
      <c r="B86" s="32"/>
      <c r="C86" s="32"/>
    </row>
    <row r="87" spans="1:3" ht="12.75">
      <c r="A87" s="32"/>
      <c r="B87" s="32"/>
      <c r="C87" s="32"/>
    </row>
    <row r="88" spans="1:3" ht="12.75">
      <c r="A88" s="32"/>
      <c r="B88" s="32"/>
      <c r="C88" s="32"/>
    </row>
    <row r="89" spans="1:3" ht="12.75">
      <c r="A89" s="32"/>
      <c r="B89" s="32"/>
      <c r="C89" s="32"/>
    </row>
    <row r="90" spans="1:3" ht="12.75">
      <c r="A90" s="32"/>
      <c r="B90" s="32"/>
      <c r="C90" s="32"/>
    </row>
    <row r="91" spans="1:3" ht="12.75">
      <c r="A91" s="32"/>
      <c r="B91" s="32"/>
      <c r="C91" s="32"/>
    </row>
    <row r="92" spans="1:3" ht="12.75">
      <c r="A92" s="32"/>
      <c r="B92" s="32"/>
      <c r="C92" s="32"/>
    </row>
    <row r="93" spans="1:3" ht="12.75">
      <c r="A93" s="32"/>
      <c r="B93" s="32"/>
      <c r="C93" s="32"/>
    </row>
    <row r="94" spans="1:3" ht="12.75">
      <c r="A94" s="32"/>
      <c r="B94" s="32"/>
      <c r="C94" s="32"/>
    </row>
    <row r="95" spans="1:3" ht="12.75">
      <c r="A95" s="32"/>
      <c r="B95" s="32"/>
      <c r="C95" s="32"/>
    </row>
    <row r="96" spans="1:3" ht="12.75">
      <c r="A96" s="32"/>
      <c r="B96" s="32"/>
      <c r="C96" s="32"/>
    </row>
    <row r="97" spans="1:3" ht="12.75">
      <c r="A97" s="32"/>
      <c r="B97" s="32"/>
      <c r="C97" s="32"/>
    </row>
    <row r="98" spans="1:3" ht="12.75">
      <c r="A98" s="32"/>
      <c r="B98" s="32"/>
      <c r="C98" s="32"/>
    </row>
    <row r="99" spans="1:3" ht="12.75">
      <c r="A99" s="32"/>
      <c r="B99" s="32"/>
      <c r="C99" s="32"/>
    </row>
    <row r="100" spans="1:3" ht="12.75">
      <c r="A100" s="32"/>
      <c r="B100" s="32"/>
      <c r="C100" s="32"/>
    </row>
    <row r="101" spans="1:3" ht="12.75">
      <c r="A101" s="32"/>
      <c r="B101" s="32"/>
      <c r="C101" s="32"/>
    </row>
    <row r="102" spans="1:3" ht="12.75">
      <c r="A102" s="32"/>
      <c r="B102" s="32"/>
      <c r="C102" s="32"/>
    </row>
    <row r="103" spans="1:3" ht="12.75">
      <c r="A103" s="32"/>
      <c r="B103" s="32"/>
      <c r="C103" s="32"/>
    </row>
    <row r="104" spans="1:3" ht="12.75">
      <c r="A104" s="32"/>
      <c r="B104" s="32"/>
      <c r="C104" s="32"/>
    </row>
    <row r="105" spans="1:3" ht="12.75">
      <c r="A105" s="32"/>
      <c r="B105" s="32"/>
      <c r="C105" s="32"/>
    </row>
    <row r="106" spans="1:3" ht="12.75">
      <c r="A106" s="32"/>
      <c r="B106" s="32"/>
      <c r="C106" s="32"/>
    </row>
    <row r="107" spans="1:3" ht="12.75">
      <c r="A107" s="32"/>
      <c r="B107" s="32"/>
      <c r="C107" s="32"/>
    </row>
    <row r="108" spans="1:3" ht="12.75">
      <c r="A108" s="32"/>
      <c r="B108" s="32"/>
      <c r="C108" s="32"/>
    </row>
    <row r="109" spans="1:3" ht="12.75">
      <c r="A109" s="32"/>
      <c r="B109" s="32"/>
      <c r="C109" s="32"/>
    </row>
    <row r="110" spans="1:3" ht="12.75">
      <c r="A110" s="32"/>
      <c r="B110" s="32"/>
      <c r="C110" s="32"/>
    </row>
    <row r="111" spans="1:3" ht="12.75">
      <c r="A111" s="32"/>
      <c r="B111" s="32"/>
      <c r="C111" s="32"/>
    </row>
    <row r="112" spans="1:3" ht="12.75">
      <c r="A112" s="32"/>
      <c r="B112" s="32"/>
      <c r="C112" s="32"/>
    </row>
    <row r="113" spans="1:3" ht="12.75">
      <c r="A113" s="32"/>
      <c r="B113" s="32"/>
      <c r="C113" s="32"/>
    </row>
    <row r="114" spans="1:3" ht="12.75">
      <c r="A114" s="32"/>
      <c r="B114" s="32"/>
      <c r="C114" s="32"/>
    </row>
    <row r="115" spans="1:3" ht="12.75">
      <c r="A115" s="32"/>
      <c r="B115" s="32"/>
      <c r="C115" s="32"/>
    </row>
    <row r="116" spans="1:3" ht="12.75">
      <c r="A116" s="32"/>
      <c r="B116" s="32"/>
      <c r="C116" s="32"/>
    </row>
    <row r="117" spans="1:3" ht="12.75">
      <c r="A117" s="32"/>
      <c r="B117" s="32"/>
      <c r="C117" s="32"/>
    </row>
    <row r="118" spans="1:3" ht="12.75">
      <c r="A118" s="32"/>
      <c r="B118" s="32"/>
      <c r="C118" s="32"/>
    </row>
    <row r="119" spans="1:3" ht="12.75">
      <c r="A119" s="32"/>
      <c r="B119" s="32"/>
      <c r="C119" s="32"/>
    </row>
    <row r="120" spans="1:3" ht="12.75">
      <c r="A120" s="32"/>
      <c r="B120" s="32"/>
      <c r="C120" s="32"/>
    </row>
    <row r="121" spans="1:3" ht="12.75">
      <c r="A121" s="32"/>
      <c r="B121" s="32"/>
      <c r="C121" s="32"/>
    </row>
    <row r="122" spans="1:3" ht="12.75">
      <c r="A122" s="32"/>
      <c r="B122" s="32"/>
      <c r="C122" s="32"/>
    </row>
    <row r="123" spans="1:3" ht="12.75">
      <c r="A123" s="32"/>
      <c r="B123" s="32"/>
      <c r="C123" s="32"/>
    </row>
    <row r="124" spans="1:3" ht="12.75">
      <c r="A124" s="32"/>
      <c r="B124" s="32"/>
      <c r="C124" s="32"/>
    </row>
    <row r="125" spans="1:3" ht="12.75">
      <c r="A125" s="32"/>
      <c r="B125" s="32"/>
      <c r="C125" s="32"/>
    </row>
    <row r="126" spans="1:3" ht="12.75">
      <c r="A126" s="32"/>
      <c r="B126" s="32"/>
      <c r="C126" s="32"/>
    </row>
    <row r="127" spans="1:3" ht="12.75">
      <c r="A127" s="32"/>
      <c r="B127" s="32"/>
      <c r="C127" s="32"/>
    </row>
    <row r="128" spans="1:3" ht="12.75">
      <c r="A128" s="32"/>
      <c r="B128" s="32"/>
      <c r="C128" s="32"/>
    </row>
    <row r="129" spans="1:3" ht="12.75">
      <c r="A129" s="32"/>
      <c r="B129" s="32"/>
      <c r="C129" s="32"/>
    </row>
    <row r="130" spans="1:3" ht="12.75">
      <c r="A130" s="32"/>
      <c r="B130" s="32"/>
      <c r="C130" s="32"/>
    </row>
    <row r="131" spans="1:3" ht="12.75">
      <c r="A131" s="32"/>
      <c r="B131" s="32"/>
      <c r="C131" s="32"/>
    </row>
    <row r="132" spans="1:3" ht="12.75">
      <c r="A132" s="32"/>
      <c r="B132" s="32"/>
      <c r="C132" s="32"/>
    </row>
    <row r="133" spans="1:3" ht="12.75">
      <c r="A133" s="32"/>
      <c r="B133" s="32"/>
      <c r="C133" s="32"/>
    </row>
    <row r="134" spans="1:3" ht="12.75">
      <c r="A134" s="32"/>
      <c r="B134" s="32"/>
      <c r="C134" s="32"/>
    </row>
    <row r="135" spans="1:3" ht="12.75">
      <c r="A135" s="32"/>
      <c r="B135" s="32"/>
      <c r="C135" s="32"/>
    </row>
    <row r="136" spans="1:3" ht="12.75">
      <c r="A136" s="32"/>
      <c r="B136" s="32"/>
      <c r="C136" s="32"/>
    </row>
    <row r="137" spans="1:3" ht="12.75">
      <c r="A137" s="32"/>
      <c r="B137" s="32"/>
      <c r="C137" s="32"/>
    </row>
    <row r="138" spans="1:3" ht="12.75">
      <c r="A138" s="32"/>
      <c r="B138" s="32"/>
      <c r="C138" s="32"/>
    </row>
    <row r="139" spans="1:3" ht="12.75">
      <c r="A139" s="32"/>
      <c r="B139" s="32"/>
      <c r="C139" s="32"/>
    </row>
    <row r="140" spans="1:3" ht="12.75">
      <c r="A140" s="32"/>
      <c r="B140" s="32"/>
      <c r="C140" s="32"/>
    </row>
    <row r="141" spans="1:3" ht="12.75">
      <c r="A141" s="32"/>
      <c r="B141" s="32"/>
      <c r="C141" s="32"/>
    </row>
    <row r="142" spans="1:3" ht="12.75">
      <c r="A142" s="32"/>
      <c r="B142" s="32"/>
      <c r="C142" s="32"/>
    </row>
    <row r="143" spans="1:3" ht="12.75">
      <c r="A143" s="32"/>
      <c r="B143" s="32"/>
      <c r="C143" s="32"/>
    </row>
    <row r="144" spans="1:3" ht="12.75">
      <c r="A144" s="32"/>
      <c r="B144" s="32"/>
      <c r="C144" s="32"/>
    </row>
    <row r="145" spans="1:3" ht="12.75">
      <c r="A145" s="32"/>
      <c r="B145" s="32"/>
      <c r="C145" s="32"/>
    </row>
    <row r="146" spans="1:3" ht="12.75">
      <c r="A146" s="32"/>
      <c r="B146" s="32"/>
      <c r="C146" s="32"/>
    </row>
    <row r="147" spans="1:3" ht="12.75">
      <c r="A147" s="32"/>
      <c r="B147" s="32"/>
      <c r="C147" s="32"/>
    </row>
    <row r="148" spans="1:3" ht="12.75">
      <c r="A148" s="32"/>
      <c r="B148" s="32"/>
      <c r="C148" s="32"/>
    </row>
    <row r="149" spans="1:3" ht="12.75">
      <c r="A149" s="32"/>
      <c r="B149" s="32"/>
      <c r="C149" s="32"/>
    </row>
    <row r="150" spans="1:3" ht="12.75">
      <c r="A150" s="32"/>
      <c r="B150" s="32"/>
      <c r="C150" s="32"/>
    </row>
    <row r="151" spans="1:3" ht="12.75">
      <c r="A151" s="32"/>
      <c r="B151" s="32"/>
      <c r="C151" s="32"/>
    </row>
    <row r="152" spans="1:3" ht="12.75">
      <c r="A152" s="32"/>
      <c r="B152" s="32"/>
      <c r="C152" s="32"/>
    </row>
    <row r="153" spans="1:3" ht="12.75">
      <c r="A153" s="32"/>
      <c r="B153" s="32"/>
      <c r="C153" s="32"/>
    </row>
    <row r="154" spans="1:3" ht="12.75">
      <c r="A154" s="32"/>
      <c r="B154" s="32"/>
      <c r="C154" s="32"/>
    </row>
    <row r="155" spans="1:3" ht="12.75">
      <c r="A155" s="32"/>
      <c r="B155" s="32"/>
      <c r="C155" s="32"/>
    </row>
    <row r="156" spans="1:3" ht="12.75">
      <c r="A156" s="32"/>
      <c r="B156" s="32"/>
      <c r="C156" s="32"/>
    </row>
    <row r="157" spans="1:3" ht="12.75">
      <c r="A157" s="32"/>
      <c r="B157" s="32"/>
      <c r="C157" s="32"/>
    </row>
    <row r="158" spans="1:3" ht="12.75">
      <c r="A158" s="32"/>
      <c r="B158" s="32"/>
      <c r="C158" s="32"/>
    </row>
    <row r="159" spans="1:3" ht="12.75">
      <c r="A159" s="32"/>
      <c r="B159" s="32"/>
      <c r="C159" s="32"/>
    </row>
    <row r="160" spans="1:3" ht="12.75">
      <c r="A160" s="32"/>
      <c r="B160" s="32"/>
      <c r="C160" s="32"/>
    </row>
    <row r="161" spans="1:3" ht="12.75">
      <c r="A161" s="32"/>
      <c r="B161" s="32"/>
      <c r="C161" s="32"/>
    </row>
    <row r="162" spans="1:3" ht="12.75">
      <c r="A162" s="32"/>
      <c r="B162" s="32"/>
      <c r="C162" s="32"/>
    </row>
    <row r="163" spans="1:3" ht="12.75">
      <c r="A163" s="32"/>
      <c r="B163" s="32"/>
      <c r="C163" s="32"/>
    </row>
    <row r="164" spans="1:3" ht="12.75">
      <c r="A164" s="32"/>
      <c r="B164" s="32"/>
      <c r="C164" s="32"/>
    </row>
    <row r="165" spans="1:3" ht="12.75">
      <c r="A165" s="32"/>
      <c r="B165" s="32"/>
      <c r="C165" s="32"/>
    </row>
    <row r="166" spans="1:3" ht="12.75">
      <c r="A166" s="32"/>
      <c r="B166" s="32"/>
      <c r="C166" s="32"/>
    </row>
    <row r="167" spans="1:3" ht="12.75">
      <c r="A167" s="32"/>
      <c r="B167" s="32"/>
      <c r="C167" s="32"/>
    </row>
    <row r="168" spans="1:3" ht="12.75">
      <c r="A168" s="32"/>
      <c r="B168" s="32"/>
      <c r="C168" s="32"/>
    </row>
    <row r="169" spans="1:3" ht="12.75">
      <c r="A169" s="32"/>
      <c r="B169" s="32"/>
      <c r="C169" s="32"/>
    </row>
    <row r="170" spans="1:3" ht="12.75">
      <c r="A170" s="32"/>
      <c r="B170" s="32"/>
      <c r="C170" s="32"/>
    </row>
    <row r="171" spans="1:3" ht="12.75">
      <c r="A171" s="32"/>
      <c r="B171" s="32"/>
      <c r="C171" s="32"/>
    </row>
    <row r="172" spans="1:3" ht="12.75">
      <c r="A172" s="32"/>
      <c r="B172" s="32"/>
      <c r="C172" s="32"/>
    </row>
    <row r="173" spans="1:3" ht="12.75">
      <c r="A173" s="32"/>
      <c r="B173" s="32"/>
      <c r="C173" s="32"/>
    </row>
    <row r="174" spans="1:3" ht="12.75">
      <c r="A174" s="32"/>
      <c r="B174" s="32"/>
      <c r="C174" s="32"/>
    </row>
    <row r="175" spans="1:3" ht="12.75">
      <c r="A175" s="32"/>
      <c r="B175" s="32"/>
      <c r="C175" s="32"/>
    </row>
    <row r="176" spans="1:3" ht="12.75">
      <c r="A176" s="32"/>
      <c r="B176" s="32"/>
      <c r="C176" s="32"/>
    </row>
    <row r="177" spans="1:3" ht="12.75">
      <c r="A177" s="32"/>
      <c r="B177" s="32"/>
      <c r="C177" s="32"/>
    </row>
    <row r="178" spans="1:3" ht="12.75">
      <c r="A178" s="32"/>
      <c r="B178" s="32"/>
      <c r="C178" s="32"/>
    </row>
    <row r="179" spans="1:3" ht="12.75">
      <c r="A179" s="32"/>
      <c r="B179" s="32"/>
      <c r="C179" s="32"/>
    </row>
    <row r="180" spans="1:3" ht="12.75">
      <c r="A180" s="32"/>
      <c r="B180" s="32"/>
      <c r="C180" s="32"/>
    </row>
    <row r="181" spans="1:3" ht="12.75">
      <c r="A181" s="32"/>
      <c r="B181" s="32"/>
      <c r="C181" s="32"/>
    </row>
    <row r="182" spans="1:3" ht="12.75">
      <c r="A182" s="32"/>
      <c r="B182" s="32"/>
      <c r="C182" s="32"/>
    </row>
    <row r="183" spans="1:3" ht="12.75">
      <c r="A183" s="32"/>
      <c r="B183" s="32"/>
      <c r="C183" s="32"/>
    </row>
    <row r="184" spans="1:3" ht="12.75">
      <c r="A184" s="32"/>
      <c r="B184" s="32"/>
      <c r="C184" s="32"/>
    </row>
    <row r="185" spans="1:3" ht="12.75">
      <c r="A185" s="32"/>
      <c r="B185" s="32"/>
      <c r="C185" s="32"/>
    </row>
    <row r="186" spans="1:3" ht="12.75">
      <c r="A186" s="32"/>
      <c r="B186" s="32"/>
      <c r="C186" s="32"/>
    </row>
    <row r="187" spans="1:3" ht="12.75">
      <c r="A187" s="32"/>
      <c r="B187" s="32"/>
      <c r="C187" s="32"/>
    </row>
    <row r="188" spans="1:3" ht="12.75">
      <c r="A188" s="32"/>
      <c r="B188" s="32"/>
      <c r="C188" s="32"/>
    </row>
    <row r="189" spans="1:3" ht="12.75">
      <c r="A189" s="32"/>
      <c r="B189" s="32"/>
      <c r="C189" s="32"/>
    </row>
    <row r="190" spans="1:3" ht="12.75">
      <c r="A190" s="32"/>
      <c r="B190" s="32"/>
      <c r="C190" s="32"/>
    </row>
    <row r="191" spans="1:3" ht="12.75">
      <c r="A191" s="32"/>
      <c r="B191" s="32"/>
      <c r="C191" s="32"/>
    </row>
    <row r="192" spans="1:3" ht="12.75">
      <c r="A192" s="32"/>
      <c r="B192" s="32"/>
      <c r="C192" s="32"/>
    </row>
    <row r="193" spans="1:3" ht="12.75">
      <c r="A193" s="32"/>
      <c r="B193" s="32"/>
      <c r="C193" s="32"/>
    </row>
    <row r="194" spans="1:3" ht="12.75">
      <c r="A194" s="32"/>
      <c r="B194" s="32"/>
      <c r="C194" s="32"/>
    </row>
    <row r="195" spans="1:3" ht="12.75">
      <c r="A195" s="32"/>
      <c r="B195" s="32"/>
      <c r="C195" s="32"/>
    </row>
    <row r="196" spans="1:3" ht="12.75">
      <c r="A196" s="32"/>
      <c r="B196" s="32"/>
      <c r="C196" s="32"/>
    </row>
    <row r="197" spans="1:3" ht="12.75">
      <c r="A197" s="32"/>
      <c r="B197" s="32"/>
      <c r="C197" s="32"/>
    </row>
    <row r="198" spans="1:3" ht="12.75">
      <c r="A198" s="32"/>
      <c r="B198" s="32"/>
      <c r="C198" s="32"/>
    </row>
    <row r="199" spans="1:3" ht="12.75">
      <c r="A199" s="32"/>
      <c r="B199" s="32"/>
      <c r="C199" s="32"/>
    </row>
    <row r="200" spans="1:3" ht="12.75">
      <c r="A200" s="32"/>
      <c r="B200" s="32"/>
      <c r="C200" s="32"/>
    </row>
    <row r="201" spans="1:3" ht="12.75">
      <c r="A201" s="32"/>
      <c r="B201" s="32"/>
      <c r="C201" s="32"/>
    </row>
  </sheetData>
  <mergeCells count="9">
    <mergeCell ref="A49:A50"/>
    <mergeCell ref="A51:C51"/>
    <mergeCell ref="B52:C52"/>
    <mergeCell ref="A54:C54"/>
    <mergeCell ref="A7:D7"/>
    <mergeCell ref="A19:C19"/>
    <mergeCell ref="A20:A40"/>
    <mergeCell ref="B20:C20"/>
    <mergeCell ref="B23:B36"/>
  </mergeCells>
  <printOptions/>
  <pageMargins left="0.43" right="0.25" top="0.4" bottom="1" header="0.2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1"/>
  <sheetViews>
    <sheetView tabSelected="1" workbookViewId="0" topLeftCell="A1">
      <selection activeCell="C2" sqref="C2"/>
    </sheetView>
  </sheetViews>
  <sheetFormatPr defaultColWidth="9.33203125" defaultRowHeight="12.75"/>
  <cols>
    <col min="1" max="1" width="8" style="29" customWidth="1"/>
    <col min="2" max="2" width="10.33203125" style="29" customWidth="1"/>
    <col min="3" max="3" width="44.83203125" style="29" customWidth="1"/>
    <col min="4" max="4" width="12.5" style="33" customWidth="1"/>
    <col min="5" max="5" width="15" style="33" customWidth="1"/>
    <col min="6" max="6" width="14" style="33" customWidth="1"/>
    <col min="7" max="7" width="12.5" style="33" customWidth="1"/>
    <col min="8" max="16384" width="9.33203125" style="29" customWidth="1"/>
  </cols>
  <sheetData>
    <row r="1" ht="18.75" customHeight="1"/>
    <row r="2" spans="1:7" s="12" customFormat="1" ht="12.75">
      <c r="A2" s="11"/>
      <c r="D2" s="100"/>
      <c r="E2" s="100"/>
      <c r="F2" s="101" t="s">
        <v>69</v>
      </c>
      <c r="G2" s="100"/>
    </row>
    <row r="3" spans="1:7" s="12" customFormat="1" ht="12.75">
      <c r="A3" s="13"/>
      <c r="D3" s="100"/>
      <c r="E3" s="100"/>
      <c r="F3" s="17" t="s">
        <v>112</v>
      </c>
      <c r="G3" s="100"/>
    </row>
    <row r="4" spans="1:7" s="12" customFormat="1" ht="12.75">
      <c r="A4" s="13"/>
      <c r="D4" s="100"/>
      <c r="E4" s="100"/>
      <c r="F4" s="17" t="s">
        <v>113</v>
      </c>
      <c r="G4" s="100"/>
    </row>
    <row r="5" spans="1:7" s="12" customFormat="1" ht="12.75">
      <c r="A5" s="13"/>
      <c r="D5" s="100"/>
      <c r="E5" s="100"/>
      <c r="F5" s="17" t="s">
        <v>114</v>
      </c>
      <c r="G5" s="100"/>
    </row>
    <row r="6" ht="25.5" customHeight="1"/>
    <row r="7" spans="1:4" ht="12.75">
      <c r="A7" s="30" t="s">
        <v>74</v>
      </c>
      <c r="B7" s="30"/>
      <c r="C7" s="30"/>
      <c r="D7" s="102"/>
    </row>
    <row r="8" spans="1:4" ht="12.75">
      <c r="A8" s="125" t="s">
        <v>68</v>
      </c>
      <c r="B8" s="125"/>
      <c r="C8" s="125"/>
      <c r="D8" s="125"/>
    </row>
    <row r="9" spans="1:4" ht="21.75" customHeight="1">
      <c r="A9" s="136"/>
      <c r="B9" s="136"/>
      <c r="C9" s="136"/>
      <c r="D9" s="136"/>
    </row>
    <row r="10" spans="1:7" ht="39" thickBot="1">
      <c r="A10" s="34" t="s">
        <v>0</v>
      </c>
      <c r="B10" s="34" t="s">
        <v>1</v>
      </c>
      <c r="C10" s="34" t="s">
        <v>75</v>
      </c>
      <c r="D10" s="103" t="s">
        <v>76</v>
      </c>
      <c r="E10" s="103" t="s">
        <v>77</v>
      </c>
      <c r="F10" s="103" t="s">
        <v>78</v>
      </c>
      <c r="G10" s="103" t="s">
        <v>79</v>
      </c>
    </row>
    <row r="11" spans="1:7" s="39" customFormat="1" ht="14.25" hidden="1" thickBot="1" thickTop="1">
      <c r="A11" s="35" t="s">
        <v>80</v>
      </c>
      <c r="B11" s="35"/>
      <c r="C11" s="36" t="s">
        <v>81</v>
      </c>
      <c r="D11" s="37">
        <v>0</v>
      </c>
      <c r="E11" s="38"/>
      <c r="F11" s="38"/>
      <c r="G11" s="38">
        <f>D11-E11+F11</f>
        <v>0</v>
      </c>
    </row>
    <row r="12" spans="1:7" s="46" customFormat="1" ht="14.25" hidden="1" thickBot="1" thickTop="1">
      <c r="A12" s="40"/>
      <c r="B12" s="41" t="s">
        <v>82</v>
      </c>
      <c r="C12" s="42" t="s">
        <v>83</v>
      </c>
      <c r="D12" s="43">
        <v>0</v>
      </c>
      <c r="E12" s="44"/>
      <c r="F12" s="44"/>
      <c r="G12" s="45">
        <f aca="true" t="shared" si="0" ref="G12:G53">D12-E12+F12</f>
        <v>0</v>
      </c>
    </row>
    <row r="13" spans="1:7" s="52" customFormat="1" ht="27" hidden="1" thickBot="1" thickTop="1">
      <c r="A13" s="47"/>
      <c r="B13" s="47"/>
      <c r="C13" s="48" t="s">
        <v>84</v>
      </c>
      <c r="D13" s="49">
        <v>0</v>
      </c>
      <c r="E13" s="49"/>
      <c r="F13" s="50"/>
      <c r="G13" s="51">
        <f t="shared" si="0"/>
        <v>0</v>
      </c>
    </row>
    <row r="14" spans="1:7" ht="14.25" hidden="1" thickBot="1" thickTop="1">
      <c r="A14" s="53">
        <v>801</v>
      </c>
      <c r="B14" s="53"/>
      <c r="C14" s="54"/>
      <c r="D14" s="104">
        <v>53950</v>
      </c>
      <c r="E14" s="105"/>
      <c r="F14" s="55"/>
      <c r="G14" s="45">
        <f t="shared" si="0"/>
        <v>53950</v>
      </c>
    </row>
    <row r="15" spans="1:7" ht="12.75" customHeight="1" hidden="1" thickBot="1" thickTop="1">
      <c r="A15" s="53"/>
      <c r="B15" s="53">
        <v>80195</v>
      </c>
      <c r="C15" s="56"/>
      <c r="D15" s="104">
        <v>53950</v>
      </c>
      <c r="E15" s="105"/>
      <c r="F15" s="104"/>
      <c r="G15" s="45">
        <f t="shared" si="0"/>
        <v>53950</v>
      </c>
    </row>
    <row r="16" spans="1:7" ht="12.75" customHeight="1" hidden="1" thickBot="1" thickTop="1">
      <c r="A16" s="53"/>
      <c r="B16" s="53"/>
      <c r="C16" s="99">
        <v>2310</v>
      </c>
      <c r="D16" s="104">
        <v>1245</v>
      </c>
      <c r="E16" s="105"/>
      <c r="F16" s="55"/>
      <c r="G16" s="45">
        <f t="shared" si="0"/>
        <v>1245</v>
      </c>
    </row>
    <row r="17" spans="1:7" ht="12.75" customHeight="1" hidden="1" thickBot="1" thickTop="1">
      <c r="A17" s="53"/>
      <c r="B17" s="53"/>
      <c r="C17" s="99">
        <v>4010</v>
      </c>
      <c r="D17" s="104">
        <v>36518</v>
      </c>
      <c r="E17" s="105"/>
      <c r="F17" s="55"/>
      <c r="G17" s="45">
        <f t="shared" si="0"/>
        <v>36518</v>
      </c>
    </row>
    <row r="18" spans="1:7" ht="12.75" customHeight="1" hidden="1" thickBot="1" thickTop="1">
      <c r="A18" s="53"/>
      <c r="B18" s="53"/>
      <c r="C18" s="99">
        <v>4110</v>
      </c>
      <c r="D18" s="104">
        <v>5621</v>
      </c>
      <c r="E18" s="105"/>
      <c r="F18" s="55"/>
      <c r="G18" s="45">
        <f t="shared" si="0"/>
        <v>5621</v>
      </c>
    </row>
    <row r="19" spans="1:7" ht="12.75" customHeight="1" hidden="1" thickBot="1" thickTop="1">
      <c r="A19" s="53"/>
      <c r="B19" s="53"/>
      <c r="C19" s="99">
        <v>4120</v>
      </c>
      <c r="D19" s="104">
        <v>912</v>
      </c>
      <c r="E19" s="105"/>
      <c r="F19" s="55"/>
      <c r="G19" s="45">
        <f t="shared" si="0"/>
        <v>912</v>
      </c>
    </row>
    <row r="20" spans="1:7" ht="12.75" customHeight="1" hidden="1" thickBot="1" thickTop="1">
      <c r="A20" s="53"/>
      <c r="B20" s="53"/>
      <c r="C20" s="99">
        <v>4300</v>
      </c>
      <c r="D20" s="104">
        <v>0</v>
      </c>
      <c r="E20" s="105"/>
      <c r="F20" s="55"/>
      <c r="G20" s="45">
        <v>0</v>
      </c>
    </row>
    <row r="21" spans="1:7" s="39" customFormat="1" ht="14.25" thickBot="1" thickTop="1">
      <c r="A21" s="137" t="s">
        <v>89</v>
      </c>
      <c r="B21" s="138"/>
      <c r="C21" s="138"/>
      <c r="D21" s="57">
        <v>7786716</v>
      </c>
      <c r="E21" s="57">
        <f>E22</f>
        <v>558221</v>
      </c>
      <c r="F21" s="57">
        <f>F22</f>
        <v>558221</v>
      </c>
      <c r="G21" s="57">
        <f>G22+G39</f>
        <v>7786716</v>
      </c>
    </row>
    <row r="22" spans="1:7" s="46" customFormat="1" ht="14.25" thickBot="1" thickTop="1">
      <c r="A22" s="139"/>
      <c r="B22" s="126" t="s">
        <v>90</v>
      </c>
      <c r="C22" s="143"/>
      <c r="D22" s="58">
        <v>7774716</v>
      </c>
      <c r="E22" s="58">
        <f>SUM(E23:E38)</f>
        <v>558221</v>
      </c>
      <c r="F22" s="58">
        <f>SUM(F23:F38)</f>
        <v>558221</v>
      </c>
      <c r="G22" s="45">
        <f>D22-E22+F22</f>
        <v>7774716</v>
      </c>
    </row>
    <row r="23" spans="1:7" s="52" customFormat="1" ht="13.5" customHeight="1" thickTop="1">
      <c r="A23" s="140"/>
      <c r="B23" s="152"/>
      <c r="C23" s="59" t="s">
        <v>85</v>
      </c>
      <c r="D23" s="60">
        <v>5500003</v>
      </c>
      <c r="E23" s="61">
        <v>558221</v>
      </c>
      <c r="F23" s="61"/>
      <c r="G23" s="62">
        <f t="shared" si="0"/>
        <v>4941782</v>
      </c>
    </row>
    <row r="24" spans="1:7" s="52" customFormat="1" ht="12.75" hidden="1">
      <c r="A24" s="140"/>
      <c r="B24" s="144"/>
      <c r="C24" s="59" t="s">
        <v>91</v>
      </c>
      <c r="D24" s="64">
        <v>240515</v>
      </c>
      <c r="E24" s="65"/>
      <c r="F24" s="65"/>
      <c r="G24" s="66">
        <f t="shared" si="0"/>
        <v>240515</v>
      </c>
    </row>
    <row r="25" spans="1:7" s="52" customFormat="1" ht="12.75">
      <c r="A25" s="140"/>
      <c r="B25" s="144"/>
      <c r="C25" s="59" t="s">
        <v>86</v>
      </c>
      <c r="D25" s="64">
        <v>699440</v>
      </c>
      <c r="E25" s="65"/>
      <c r="F25" s="65">
        <v>2316</v>
      </c>
      <c r="G25" s="66">
        <f t="shared" si="0"/>
        <v>701756</v>
      </c>
    </row>
    <row r="26" spans="1:7" s="52" customFormat="1" ht="12.75">
      <c r="A26" s="140"/>
      <c r="B26" s="144"/>
      <c r="C26" s="59" t="s">
        <v>87</v>
      </c>
      <c r="D26" s="64">
        <v>197384</v>
      </c>
      <c r="E26" s="65"/>
      <c r="F26" s="65">
        <v>370</v>
      </c>
      <c r="G26" s="66">
        <f t="shared" si="0"/>
        <v>197754</v>
      </c>
    </row>
    <row r="27" spans="1:7" s="52" customFormat="1" ht="12.75" hidden="1">
      <c r="A27" s="140"/>
      <c r="B27" s="144"/>
      <c r="C27" s="59" t="s">
        <v>92</v>
      </c>
      <c r="D27" s="64">
        <v>3200</v>
      </c>
      <c r="E27" s="65"/>
      <c r="F27" s="65"/>
      <c r="G27" s="66">
        <f t="shared" si="0"/>
        <v>3200</v>
      </c>
    </row>
    <row r="28" spans="1:7" s="52" customFormat="1" ht="12.75">
      <c r="A28" s="140"/>
      <c r="B28" s="144"/>
      <c r="C28" s="106" t="s">
        <v>109</v>
      </c>
      <c r="D28" s="64">
        <v>0</v>
      </c>
      <c r="E28" s="65"/>
      <c r="F28" s="65">
        <v>3000</v>
      </c>
      <c r="G28" s="66">
        <f t="shared" si="0"/>
        <v>3000</v>
      </c>
    </row>
    <row r="29" spans="1:7" s="52" customFormat="1" ht="12.75">
      <c r="A29" s="140"/>
      <c r="B29" s="144"/>
      <c r="C29" s="59" t="s">
        <v>93</v>
      </c>
      <c r="D29" s="64">
        <v>217558</v>
      </c>
      <c r="E29" s="65"/>
      <c r="F29" s="65">
        <f>196604-29000</f>
        <v>167604</v>
      </c>
      <c r="G29" s="66">
        <f t="shared" si="0"/>
        <v>385162</v>
      </c>
    </row>
    <row r="30" spans="1:7" s="52" customFormat="1" ht="12.75">
      <c r="A30" s="140"/>
      <c r="B30" s="144"/>
      <c r="C30" s="59" t="s">
        <v>94</v>
      </c>
      <c r="D30" s="64">
        <v>460880</v>
      </c>
      <c r="E30" s="65"/>
      <c r="F30" s="65">
        <v>4000</v>
      </c>
      <c r="G30" s="66">
        <f t="shared" si="0"/>
        <v>464880</v>
      </c>
    </row>
    <row r="31" spans="1:7" s="70" customFormat="1" ht="12.75" customHeight="1" hidden="1">
      <c r="A31" s="140"/>
      <c r="B31" s="144"/>
      <c r="C31" s="67" t="s">
        <v>103</v>
      </c>
      <c r="D31" s="68">
        <v>28777</v>
      </c>
      <c r="E31" s="69"/>
      <c r="F31" s="69"/>
      <c r="G31" s="66">
        <f t="shared" si="0"/>
        <v>28777</v>
      </c>
    </row>
    <row r="32" spans="1:7" s="52" customFormat="1" ht="12.75">
      <c r="A32" s="140"/>
      <c r="B32" s="144"/>
      <c r="C32" s="59" t="s">
        <v>95</v>
      </c>
      <c r="D32" s="64">
        <v>208406</v>
      </c>
      <c r="E32" s="65"/>
      <c r="F32" s="65">
        <v>1500</v>
      </c>
      <c r="G32" s="66">
        <f t="shared" si="0"/>
        <v>209906</v>
      </c>
    </row>
    <row r="33" spans="1:7" s="52" customFormat="1" ht="12.75">
      <c r="A33" s="140"/>
      <c r="B33" s="144"/>
      <c r="C33" s="59" t="s">
        <v>104</v>
      </c>
      <c r="D33" s="64">
        <v>41000</v>
      </c>
      <c r="E33" s="65"/>
      <c r="F33" s="65">
        <v>376931</v>
      </c>
      <c r="G33" s="66">
        <f t="shared" si="0"/>
        <v>417931</v>
      </c>
    </row>
    <row r="34" spans="1:7" s="52" customFormat="1" ht="12.75">
      <c r="A34" s="140"/>
      <c r="B34" s="144"/>
      <c r="C34" s="59" t="s">
        <v>88</v>
      </c>
      <c r="D34" s="64">
        <v>21968</v>
      </c>
      <c r="E34" s="65"/>
      <c r="F34" s="65">
        <v>1000</v>
      </c>
      <c r="G34" s="66">
        <f t="shared" si="0"/>
        <v>22968</v>
      </c>
    </row>
    <row r="35" spans="1:7" s="52" customFormat="1" ht="12.75" hidden="1">
      <c r="A35" s="140"/>
      <c r="B35" s="144"/>
      <c r="C35" s="106">
        <v>4350</v>
      </c>
      <c r="D35" s="64">
        <v>220</v>
      </c>
      <c r="E35" s="65"/>
      <c r="F35" s="65"/>
      <c r="G35" s="66">
        <f t="shared" si="0"/>
        <v>220</v>
      </c>
    </row>
    <row r="36" spans="1:7" s="52" customFormat="1" ht="25.5" hidden="1">
      <c r="A36" s="140"/>
      <c r="B36" s="144"/>
      <c r="C36" s="59" t="s">
        <v>96</v>
      </c>
      <c r="D36" s="64">
        <v>125365</v>
      </c>
      <c r="E36" s="65"/>
      <c r="F36" s="65"/>
      <c r="G36" s="66">
        <f t="shared" si="0"/>
        <v>125365</v>
      </c>
    </row>
    <row r="37" spans="1:7" s="52" customFormat="1" ht="25.5">
      <c r="A37" s="140"/>
      <c r="B37" s="63"/>
      <c r="C37" s="106" t="s">
        <v>108</v>
      </c>
      <c r="D37" s="64">
        <v>0</v>
      </c>
      <c r="E37" s="65"/>
      <c r="F37" s="65">
        <v>1500</v>
      </c>
      <c r="G37" s="66">
        <f t="shared" si="0"/>
        <v>1500</v>
      </c>
    </row>
    <row r="38" spans="1:7" s="52" customFormat="1" ht="26.25" hidden="1" thickBot="1">
      <c r="A38" s="140"/>
      <c r="B38" s="63"/>
      <c r="C38" s="59" t="s">
        <v>105</v>
      </c>
      <c r="D38" s="71">
        <v>30000</v>
      </c>
      <c r="E38" s="72"/>
      <c r="F38" s="72"/>
      <c r="G38" s="73">
        <f t="shared" si="0"/>
        <v>30000</v>
      </c>
    </row>
    <row r="39" spans="1:7" s="46" customFormat="1" ht="14.25" hidden="1" thickBot="1" thickTop="1">
      <c r="A39" s="140"/>
      <c r="B39" s="74">
        <v>85218</v>
      </c>
      <c r="C39" s="75" t="s">
        <v>97</v>
      </c>
      <c r="D39" s="58">
        <v>12000</v>
      </c>
      <c r="E39" s="76"/>
      <c r="F39" s="76"/>
      <c r="G39" s="45">
        <f t="shared" si="0"/>
        <v>12000</v>
      </c>
    </row>
    <row r="40" spans="1:7" ht="27" hidden="1" thickBot="1" thickTop="1">
      <c r="A40" s="141"/>
      <c r="B40" s="77"/>
      <c r="C40" s="78" t="s">
        <v>85</v>
      </c>
      <c r="D40" s="79">
        <v>12000</v>
      </c>
      <c r="E40" s="80"/>
      <c r="F40" s="80"/>
      <c r="G40" s="45">
        <f t="shared" si="0"/>
        <v>12000</v>
      </c>
    </row>
    <row r="41" spans="1:7" s="85" customFormat="1" ht="14.25" hidden="1" thickBot="1" thickTop="1">
      <c r="A41" s="81">
        <v>854</v>
      </c>
      <c r="B41" s="82"/>
      <c r="C41" s="81" t="s">
        <v>98</v>
      </c>
      <c r="D41" s="83">
        <v>32231</v>
      </c>
      <c r="E41" s="84"/>
      <c r="F41" s="84"/>
      <c r="G41" s="38">
        <f t="shared" si="0"/>
        <v>32231</v>
      </c>
    </row>
    <row r="42" spans="1:7" s="46" customFormat="1" ht="30.75" customHeight="1" hidden="1" thickTop="1">
      <c r="A42" s="107"/>
      <c r="B42" s="87">
        <v>85406</v>
      </c>
      <c r="C42" s="108" t="s">
        <v>102</v>
      </c>
      <c r="D42" s="109">
        <v>29831</v>
      </c>
      <c r="E42" s="110"/>
      <c r="F42" s="110"/>
      <c r="G42" s="111">
        <f t="shared" si="0"/>
        <v>29831</v>
      </c>
    </row>
    <row r="43" spans="1:7" s="52" customFormat="1" ht="13.5" customHeight="1" hidden="1">
      <c r="A43" s="107"/>
      <c r="B43" s="87"/>
      <c r="C43" s="59" t="s">
        <v>85</v>
      </c>
      <c r="D43" s="64">
        <v>8434</v>
      </c>
      <c r="E43" s="65"/>
      <c r="F43" s="65"/>
      <c r="G43" s="66">
        <f t="shared" si="0"/>
        <v>8434</v>
      </c>
    </row>
    <row r="44" spans="1:7" s="52" customFormat="1" ht="12.75" hidden="1">
      <c r="A44" s="107"/>
      <c r="B44" s="87"/>
      <c r="C44" s="59" t="s">
        <v>86</v>
      </c>
      <c r="D44" s="64">
        <v>1302</v>
      </c>
      <c r="E44" s="65"/>
      <c r="F44" s="65"/>
      <c r="G44" s="66">
        <f t="shared" si="0"/>
        <v>1302</v>
      </c>
    </row>
    <row r="45" spans="1:7" s="52" customFormat="1" ht="12.75" hidden="1">
      <c r="A45" s="107"/>
      <c r="B45" s="87"/>
      <c r="C45" s="59" t="s">
        <v>87</v>
      </c>
      <c r="D45" s="64">
        <v>208</v>
      </c>
      <c r="E45" s="65"/>
      <c r="F45" s="65"/>
      <c r="G45" s="66">
        <f t="shared" si="0"/>
        <v>208</v>
      </c>
    </row>
    <row r="46" spans="1:7" s="85" customFormat="1" ht="12.75" hidden="1">
      <c r="A46" s="107"/>
      <c r="B46" s="112"/>
      <c r="C46" s="59" t="s">
        <v>93</v>
      </c>
      <c r="D46" s="31">
        <v>13285</v>
      </c>
      <c r="E46" s="113"/>
      <c r="F46" s="114"/>
      <c r="G46" s="66">
        <f t="shared" si="0"/>
        <v>13285</v>
      </c>
    </row>
    <row r="47" spans="1:7" s="52" customFormat="1" ht="12.75" hidden="1">
      <c r="A47" s="107"/>
      <c r="B47" s="115"/>
      <c r="C47" s="59" t="s">
        <v>88</v>
      </c>
      <c r="D47" s="64">
        <v>102</v>
      </c>
      <c r="E47" s="65"/>
      <c r="F47" s="65"/>
      <c r="G47" s="66">
        <f t="shared" si="0"/>
        <v>102</v>
      </c>
    </row>
    <row r="48" spans="1:7" s="85" customFormat="1" ht="26.25" hidden="1" thickBot="1">
      <c r="A48" s="107"/>
      <c r="B48" s="115"/>
      <c r="C48" s="59" t="s">
        <v>108</v>
      </c>
      <c r="D48" s="31">
        <v>6500</v>
      </c>
      <c r="E48" s="113"/>
      <c r="F48" s="114"/>
      <c r="G48" s="66">
        <f t="shared" si="0"/>
        <v>6500</v>
      </c>
    </row>
    <row r="49" spans="1:7" s="46" customFormat="1" ht="14.25" hidden="1" thickBot="1" thickTop="1">
      <c r="A49" s="145"/>
      <c r="B49" s="87">
        <v>85415</v>
      </c>
      <c r="C49" s="88" t="s">
        <v>99</v>
      </c>
      <c r="D49" s="89">
        <v>2400</v>
      </c>
      <c r="E49" s="90"/>
      <c r="F49" s="90"/>
      <c r="G49" s="45">
        <f t="shared" si="0"/>
        <v>2400</v>
      </c>
    </row>
    <row r="50" spans="1:7" ht="14.25" hidden="1" thickBot="1" thickTop="1">
      <c r="A50" s="146"/>
      <c r="B50" s="92"/>
      <c r="C50" s="93" t="s">
        <v>100</v>
      </c>
      <c r="D50" s="94">
        <v>2400</v>
      </c>
      <c r="E50" s="95"/>
      <c r="F50" s="95"/>
      <c r="G50" s="45">
        <f t="shared" si="0"/>
        <v>2400</v>
      </c>
    </row>
    <row r="51" spans="1:7" s="85" customFormat="1" ht="14.25" hidden="1" thickBot="1" thickTop="1">
      <c r="A51" s="147" t="s">
        <v>106</v>
      </c>
      <c r="B51" s="148"/>
      <c r="C51" s="149"/>
      <c r="D51" s="83">
        <v>666000</v>
      </c>
      <c r="E51" s="84"/>
      <c r="F51" s="84"/>
      <c r="G51" s="38">
        <f t="shared" si="0"/>
        <v>666000</v>
      </c>
    </row>
    <row r="52" spans="1:7" s="46" customFormat="1" ht="14.25" hidden="1" thickBot="1" thickTop="1">
      <c r="A52" s="86"/>
      <c r="B52" s="150" t="s">
        <v>107</v>
      </c>
      <c r="C52" s="151"/>
      <c r="D52" s="89">
        <v>666000</v>
      </c>
      <c r="E52" s="90"/>
      <c r="F52" s="90"/>
      <c r="G52" s="45">
        <f t="shared" si="0"/>
        <v>666000</v>
      </c>
    </row>
    <row r="53" spans="1:7" ht="27" hidden="1" thickBot="1" thickTop="1">
      <c r="A53" s="91"/>
      <c r="B53" s="96"/>
      <c r="C53" s="97" t="s">
        <v>105</v>
      </c>
      <c r="D53" s="94">
        <v>666000</v>
      </c>
      <c r="E53" s="95"/>
      <c r="F53" s="95"/>
      <c r="G53" s="51">
        <f t="shared" si="0"/>
        <v>666000</v>
      </c>
    </row>
    <row r="54" spans="1:7" ht="13.5" thickBot="1">
      <c r="A54" s="122" t="s">
        <v>101</v>
      </c>
      <c r="B54" s="123"/>
      <c r="C54" s="124"/>
      <c r="D54" s="98">
        <v>8538897</v>
      </c>
      <c r="E54" s="98">
        <f>E51+E21+E14+E11+E41</f>
        <v>558221</v>
      </c>
      <c r="F54" s="98">
        <f>F51+F21+F14+F11+F41</f>
        <v>558221</v>
      </c>
      <c r="G54" s="98">
        <f>G51+G41+G21+G14+G11</f>
        <v>8538897</v>
      </c>
    </row>
    <row r="55" spans="1:3" ht="13.5" thickTop="1">
      <c r="A55" s="32"/>
      <c r="B55" s="32"/>
      <c r="C55" s="32"/>
    </row>
    <row r="56" spans="1:3" ht="12.75">
      <c r="A56" s="32"/>
      <c r="B56" s="32"/>
      <c r="C56" s="32"/>
    </row>
    <row r="57" spans="1:3" ht="12.75">
      <c r="A57" s="32"/>
      <c r="B57" s="32"/>
      <c r="C57" s="32"/>
    </row>
    <row r="58" spans="1:3" ht="12.75">
      <c r="A58" s="32"/>
      <c r="B58" s="32"/>
      <c r="C58" s="32"/>
    </row>
    <row r="59" spans="1:3" ht="12.75">
      <c r="A59" s="32"/>
      <c r="B59" s="32"/>
      <c r="C59" s="32"/>
    </row>
    <row r="60" spans="1:3" ht="12.75">
      <c r="A60" s="32"/>
      <c r="B60" s="32"/>
      <c r="C60" s="32"/>
    </row>
    <row r="61" spans="1:3" ht="12.75">
      <c r="A61" s="32"/>
      <c r="B61" s="32"/>
      <c r="C61" s="32"/>
    </row>
    <row r="62" spans="1:3" ht="12.75">
      <c r="A62" s="32"/>
      <c r="B62" s="32"/>
      <c r="C62" s="32"/>
    </row>
    <row r="63" spans="1:3" ht="12.75">
      <c r="A63" s="32"/>
      <c r="B63" s="32"/>
      <c r="C63" s="32"/>
    </row>
    <row r="64" spans="1:3" ht="12.75">
      <c r="A64" s="32"/>
      <c r="B64" s="32"/>
      <c r="C64" s="32"/>
    </row>
    <row r="65" spans="1:3" ht="12.75">
      <c r="A65" s="32"/>
      <c r="B65" s="32"/>
      <c r="C65" s="32"/>
    </row>
    <row r="66" spans="1:3" ht="12.75">
      <c r="A66" s="32"/>
      <c r="B66" s="32"/>
      <c r="C66" s="32"/>
    </row>
    <row r="67" spans="1:3" ht="12.75">
      <c r="A67" s="32"/>
      <c r="B67" s="32"/>
      <c r="C67" s="32"/>
    </row>
    <row r="68" spans="1:3" ht="12.75">
      <c r="A68" s="32"/>
      <c r="B68" s="32"/>
      <c r="C68" s="32"/>
    </row>
    <row r="69" spans="1:3" ht="12.75">
      <c r="A69" s="32"/>
      <c r="B69" s="32"/>
      <c r="C69" s="32"/>
    </row>
    <row r="70" spans="1:3" ht="12.75">
      <c r="A70" s="32"/>
      <c r="B70" s="32"/>
      <c r="C70" s="32"/>
    </row>
    <row r="71" spans="1:3" ht="12.75">
      <c r="A71" s="32"/>
      <c r="B71" s="32"/>
      <c r="C71" s="32"/>
    </row>
    <row r="72" spans="1:3" ht="12.75">
      <c r="A72" s="32"/>
      <c r="B72" s="32"/>
      <c r="C72" s="32"/>
    </row>
    <row r="73" spans="1:3" ht="12.75">
      <c r="A73" s="32"/>
      <c r="B73" s="32"/>
      <c r="C73" s="32"/>
    </row>
    <row r="74" spans="1:3" ht="12.75">
      <c r="A74" s="32"/>
      <c r="B74" s="32"/>
      <c r="C74" s="32"/>
    </row>
    <row r="75" spans="1:3" ht="12.75">
      <c r="A75" s="32"/>
      <c r="B75" s="32"/>
      <c r="C75" s="32"/>
    </row>
    <row r="76" spans="1:3" ht="12.75">
      <c r="A76" s="32"/>
      <c r="B76" s="32"/>
      <c r="C76" s="32"/>
    </row>
    <row r="77" spans="1:3" ht="12.75">
      <c r="A77" s="32"/>
      <c r="B77" s="32"/>
      <c r="C77" s="32"/>
    </row>
    <row r="78" spans="1:3" ht="12.75">
      <c r="A78" s="32"/>
      <c r="B78" s="32"/>
      <c r="C78" s="32"/>
    </row>
    <row r="79" spans="1:3" ht="12.75">
      <c r="A79" s="32"/>
      <c r="B79" s="32"/>
      <c r="C79" s="32"/>
    </row>
    <row r="80" spans="1:3" ht="12.75">
      <c r="A80" s="32"/>
      <c r="B80" s="32"/>
      <c r="C80" s="32"/>
    </row>
    <row r="81" spans="1:3" ht="12.75">
      <c r="A81" s="32"/>
      <c r="B81" s="32"/>
      <c r="C81" s="32"/>
    </row>
    <row r="82" spans="1:3" ht="12.75">
      <c r="A82" s="32"/>
      <c r="B82" s="32"/>
      <c r="C82" s="32"/>
    </row>
    <row r="83" spans="1:3" ht="12.75">
      <c r="A83" s="32"/>
      <c r="B83" s="32"/>
      <c r="C83" s="32"/>
    </row>
    <row r="84" spans="1:3" ht="12.75">
      <c r="A84" s="32"/>
      <c r="B84" s="32"/>
      <c r="C84" s="32"/>
    </row>
    <row r="85" spans="1:3" ht="12.75">
      <c r="A85" s="32"/>
      <c r="B85" s="32"/>
      <c r="C85" s="32"/>
    </row>
    <row r="86" spans="1:3" ht="12.75">
      <c r="A86" s="32"/>
      <c r="B86" s="32"/>
      <c r="C86" s="32"/>
    </row>
    <row r="87" spans="1:3" ht="12.75">
      <c r="A87" s="32"/>
      <c r="B87" s="32"/>
      <c r="C87" s="32"/>
    </row>
    <row r="88" spans="1:3" ht="12.75">
      <c r="A88" s="32"/>
      <c r="B88" s="32"/>
      <c r="C88" s="32"/>
    </row>
    <row r="89" spans="1:3" ht="12.75">
      <c r="A89" s="32"/>
      <c r="B89" s="32"/>
      <c r="C89" s="32"/>
    </row>
    <row r="90" spans="1:3" ht="12.75">
      <c r="A90" s="32"/>
      <c r="B90" s="32"/>
      <c r="C90" s="32"/>
    </row>
    <row r="91" spans="1:3" ht="12.75">
      <c r="A91" s="32"/>
      <c r="B91" s="32"/>
      <c r="C91" s="32"/>
    </row>
    <row r="92" spans="1:3" ht="12.75">
      <c r="A92" s="32"/>
      <c r="B92" s="32"/>
      <c r="C92" s="32"/>
    </row>
    <row r="93" spans="1:3" ht="12.75">
      <c r="A93" s="32"/>
      <c r="B93" s="32"/>
      <c r="C93" s="32"/>
    </row>
    <row r="94" spans="1:3" ht="12.75">
      <c r="A94" s="32"/>
      <c r="B94" s="32"/>
      <c r="C94" s="32"/>
    </row>
    <row r="95" spans="1:3" ht="12.75">
      <c r="A95" s="32"/>
      <c r="B95" s="32"/>
      <c r="C95" s="32"/>
    </row>
    <row r="96" spans="1:3" ht="12.75">
      <c r="A96" s="32"/>
      <c r="B96" s="32"/>
      <c r="C96" s="32"/>
    </row>
    <row r="97" spans="1:3" ht="12.75">
      <c r="A97" s="32"/>
      <c r="B97" s="32"/>
      <c r="C97" s="32"/>
    </row>
    <row r="98" spans="1:3" ht="12.75">
      <c r="A98" s="32"/>
      <c r="B98" s="32"/>
      <c r="C98" s="32"/>
    </row>
    <row r="99" spans="1:3" ht="12.75">
      <c r="A99" s="32"/>
      <c r="B99" s="32"/>
      <c r="C99" s="32"/>
    </row>
    <row r="100" spans="1:3" ht="12.75">
      <c r="A100" s="32"/>
      <c r="B100" s="32"/>
      <c r="C100" s="32"/>
    </row>
    <row r="101" spans="1:3" ht="12.75">
      <c r="A101" s="32"/>
      <c r="B101" s="32"/>
      <c r="C101" s="32"/>
    </row>
    <row r="102" spans="1:3" ht="12.75">
      <c r="A102" s="32"/>
      <c r="B102" s="32"/>
      <c r="C102" s="32"/>
    </row>
    <row r="103" spans="1:3" ht="12.75">
      <c r="A103" s="32"/>
      <c r="B103" s="32"/>
      <c r="C103" s="32"/>
    </row>
    <row r="104" spans="1:3" ht="12.75">
      <c r="A104" s="32"/>
      <c r="B104" s="32"/>
      <c r="C104" s="32"/>
    </row>
    <row r="105" spans="1:3" ht="12.75">
      <c r="A105" s="32"/>
      <c r="B105" s="32"/>
      <c r="C105" s="32"/>
    </row>
    <row r="106" spans="1:3" ht="12.75">
      <c r="A106" s="32"/>
      <c r="B106" s="32"/>
      <c r="C106" s="32"/>
    </row>
    <row r="107" spans="1:3" ht="12.75">
      <c r="A107" s="32"/>
      <c r="B107" s="32"/>
      <c r="C107" s="32"/>
    </row>
    <row r="108" spans="1:3" ht="12.75">
      <c r="A108" s="32"/>
      <c r="B108" s="32"/>
      <c r="C108" s="32"/>
    </row>
    <row r="109" spans="1:3" ht="12.75">
      <c r="A109" s="32"/>
      <c r="B109" s="32"/>
      <c r="C109" s="32"/>
    </row>
    <row r="110" spans="1:3" ht="12.75">
      <c r="A110" s="32"/>
      <c r="B110" s="32"/>
      <c r="C110" s="32"/>
    </row>
    <row r="111" spans="1:3" ht="12.75">
      <c r="A111" s="32"/>
      <c r="B111" s="32"/>
      <c r="C111" s="32"/>
    </row>
    <row r="112" spans="1:3" ht="12.75">
      <c r="A112" s="32"/>
      <c r="B112" s="32"/>
      <c r="C112" s="32"/>
    </row>
    <row r="113" spans="1:3" ht="12.75">
      <c r="A113" s="32"/>
      <c r="B113" s="32"/>
      <c r="C113" s="32"/>
    </row>
    <row r="114" spans="1:3" ht="12.75">
      <c r="A114" s="32"/>
      <c r="B114" s="32"/>
      <c r="C114" s="32"/>
    </row>
    <row r="115" spans="1:3" ht="12.75">
      <c r="A115" s="32"/>
      <c r="B115" s="32"/>
      <c r="C115" s="32"/>
    </row>
    <row r="116" spans="1:3" ht="12.75">
      <c r="A116" s="32"/>
      <c r="B116" s="32"/>
      <c r="C116" s="32"/>
    </row>
    <row r="117" spans="1:3" ht="12.75">
      <c r="A117" s="32"/>
      <c r="B117" s="32"/>
      <c r="C117" s="32"/>
    </row>
    <row r="118" spans="1:3" ht="12.75">
      <c r="A118" s="32"/>
      <c r="B118" s="32"/>
      <c r="C118" s="32"/>
    </row>
    <row r="119" spans="1:3" ht="12.75">
      <c r="A119" s="32"/>
      <c r="B119" s="32"/>
      <c r="C119" s="32"/>
    </row>
    <row r="120" spans="1:3" ht="12.75">
      <c r="A120" s="32"/>
      <c r="B120" s="32"/>
      <c r="C120" s="32"/>
    </row>
    <row r="121" spans="1:3" ht="12.75">
      <c r="A121" s="32"/>
      <c r="B121" s="32"/>
      <c r="C121" s="32"/>
    </row>
    <row r="122" spans="1:3" ht="12.75">
      <c r="A122" s="32"/>
      <c r="B122" s="32"/>
      <c r="C122" s="32"/>
    </row>
    <row r="123" spans="1:3" ht="12.75">
      <c r="A123" s="32"/>
      <c r="B123" s="32"/>
      <c r="C123" s="32"/>
    </row>
    <row r="124" spans="1:3" ht="12.75">
      <c r="A124" s="32"/>
      <c r="B124" s="32"/>
      <c r="C124" s="32"/>
    </row>
    <row r="125" spans="1:3" ht="12.75">
      <c r="A125" s="32"/>
      <c r="B125" s="32"/>
      <c r="C125" s="32"/>
    </row>
    <row r="126" spans="1:3" ht="12.75">
      <c r="A126" s="32"/>
      <c r="B126" s="32"/>
      <c r="C126" s="32"/>
    </row>
    <row r="127" spans="1:3" ht="12.75">
      <c r="A127" s="32"/>
      <c r="B127" s="32"/>
      <c r="C127" s="32"/>
    </row>
    <row r="128" spans="1:3" ht="12.75">
      <c r="A128" s="32"/>
      <c r="B128" s="32"/>
      <c r="C128" s="32"/>
    </row>
    <row r="129" spans="1:3" ht="12.75">
      <c r="A129" s="32"/>
      <c r="B129" s="32"/>
      <c r="C129" s="32"/>
    </row>
    <row r="130" spans="1:3" ht="12.75">
      <c r="A130" s="32"/>
      <c r="B130" s="32"/>
      <c r="C130" s="32"/>
    </row>
    <row r="131" spans="1:3" ht="12.75">
      <c r="A131" s="32"/>
      <c r="B131" s="32"/>
      <c r="C131" s="32"/>
    </row>
    <row r="132" spans="1:3" ht="12.75">
      <c r="A132" s="32"/>
      <c r="B132" s="32"/>
      <c r="C132" s="32"/>
    </row>
    <row r="133" spans="1:3" ht="12.75">
      <c r="A133" s="32"/>
      <c r="B133" s="32"/>
      <c r="C133" s="32"/>
    </row>
    <row r="134" spans="1:3" ht="12.75">
      <c r="A134" s="32"/>
      <c r="B134" s="32"/>
      <c r="C134" s="32"/>
    </row>
    <row r="135" spans="1:3" ht="12.75">
      <c r="A135" s="32"/>
      <c r="B135" s="32"/>
      <c r="C135" s="32"/>
    </row>
    <row r="136" spans="1:3" ht="12.75">
      <c r="A136" s="32"/>
      <c r="B136" s="32"/>
      <c r="C136" s="32"/>
    </row>
    <row r="137" spans="1:3" ht="12.75">
      <c r="A137" s="32"/>
      <c r="B137" s="32"/>
      <c r="C137" s="32"/>
    </row>
    <row r="138" spans="1:3" ht="12.75">
      <c r="A138" s="32"/>
      <c r="B138" s="32"/>
      <c r="C138" s="32"/>
    </row>
    <row r="139" spans="1:3" ht="12.75">
      <c r="A139" s="32"/>
      <c r="B139" s="32"/>
      <c r="C139" s="32"/>
    </row>
    <row r="140" spans="1:3" ht="12.75">
      <c r="A140" s="32"/>
      <c r="B140" s="32"/>
      <c r="C140" s="32"/>
    </row>
    <row r="141" spans="1:3" ht="12.75">
      <c r="A141" s="32"/>
      <c r="B141" s="32"/>
      <c r="C141" s="32"/>
    </row>
    <row r="142" spans="1:3" ht="12.75">
      <c r="A142" s="32"/>
      <c r="B142" s="32"/>
      <c r="C142" s="32"/>
    </row>
    <row r="143" spans="1:3" ht="12.75">
      <c r="A143" s="32"/>
      <c r="B143" s="32"/>
      <c r="C143" s="32"/>
    </row>
    <row r="144" spans="1:3" ht="12.75">
      <c r="A144" s="32"/>
      <c r="B144" s="32"/>
      <c r="C144" s="32"/>
    </row>
    <row r="145" spans="1:3" ht="12.75">
      <c r="A145" s="32"/>
      <c r="B145" s="32"/>
      <c r="C145" s="32"/>
    </row>
    <row r="146" spans="1:3" ht="12.75">
      <c r="A146" s="32"/>
      <c r="B146" s="32"/>
      <c r="C146" s="32"/>
    </row>
    <row r="147" spans="1:3" ht="12.75">
      <c r="A147" s="32"/>
      <c r="B147" s="32"/>
      <c r="C147" s="32"/>
    </row>
    <row r="148" spans="1:3" ht="12.75">
      <c r="A148" s="32"/>
      <c r="B148" s="32"/>
      <c r="C148" s="32"/>
    </row>
    <row r="149" spans="1:3" ht="12.75">
      <c r="A149" s="32"/>
      <c r="B149" s="32"/>
      <c r="C149" s="32"/>
    </row>
    <row r="150" spans="1:3" ht="12.75">
      <c r="A150" s="32"/>
      <c r="B150" s="32"/>
      <c r="C150" s="32"/>
    </row>
    <row r="151" spans="1:3" ht="12.75">
      <c r="A151" s="32"/>
      <c r="B151" s="32"/>
      <c r="C151" s="32"/>
    </row>
    <row r="152" spans="1:3" ht="12.75">
      <c r="A152" s="32"/>
      <c r="B152" s="32"/>
      <c r="C152" s="32"/>
    </row>
    <row r="153" spans="1:3" ht="12.75">
      <c r="A153" s="32"/>
      <c r="B153" s="32"/>
      <c r="C153" s="32"/>
    </row>
    <row r="154" spans="1:3" ht="12.75">
      <c r="A154" s="32"/>
      <c r="B154" s="32"/>
      <c r="C154" s="32"/>
    </row>
    <row r="155" spans="1:3" ht="12.75">
      <c r="A155" s="32"/>
      <c r="B155" s="32"/>
      <c r="C155" s="32"/>
    </row>
    <row r="156" spans="1:3" ht="12.75">
      <c r="A156" s="32"/>
      <c r="B156" s="32"/>
      <c r="C156" s="32"/>
    </row>
    <row r="157" spans="1:3" ht="12.75">
      <c r="A157" s="32"/>
      <c r="B157" s="32"/>
      <c r="C157" s="32"/>
    </row>
    <row r="158" spans="1:3" ht="12.75">
      <c r="A158" s="32"/>
      <c r="B158" s="32"/>
      <c r="C158" s="32"/>
    </row>
    <row r="159" spans="1:3" ht="12.75">
      <c r="A159" s="32"/>
      <c r="B159" s="32"/>
      <c r="C159" s="32"/>
    </row>
    <row r="160" spans="1:3" ht="12.75">
      <c r="A160" s="32"/>
      <c r="B160" s="32"/>
      <c r="C160" s="32"/>
    </row>
    <row r="161" spans="1:3" ht="12.75">
      <c r="A161" s="32"/>
      <c r="B161" s="32"/>
      <c r="C161" s="32"/>
    </row>
    <row r="162" spans="1:3" ht="12.75">
      <c r="A162" s="32"/>
      <c r="B162" s="32"/>
      <c r="C162" s="32"/>
    </row>
    <row r="163" spans="1:3" ht="12.75">
      <c r="A163" s="32"/>
      <c r="B163" s="32"/>
      <c r="C163" s="32"/>
    </row>
    <row r="164" spans="1:3" ht="12.75">
      <c r="A164" s="32"/>
      <c r="B164" s="32"/>
      <c r="C164" s="32"/>
    </row>
    <row r="165" spans="1:3" ht="12.75">
      <c r="A165" s="32"/>
      <c r="B165" s="32"/>
      <c r="C165" s="32"/>
    </row>
    <row r="166" spans="1:3" ht="12.75">
      <c r="A166" s="32"/>
      <c r="B166" s="32"/>
      <c r="C166" s="32"/>
    </row>
    <row r="167" spans="1:3" ht="12.75">
      <c r="A167" s="32"/>
      <c r="B167" s="32"/>
      <c r="C167" s="32"/>
    </row>
    <row r="168" spans="1:3" ht="12.75">
      <c r="A168" s="32"/>
      <c r="B168" s="32"/>
      <c r="C168" s="32"/>
    </row>
    <row r="169" spans="1:3" ht="12.75">
      <c r="A169" s="32"/>
      <c r="B169" s="32"/>
      <c r="C169" s="32"/>
    </row>
    <row r="170" spans="1:3" ht="12.75">
      <c r="A170" s="32"/>
      <c r="B170" s="32"/>
      <c r="C170" s="32"/>
    </row>
    <row r="171" spans="1:3" ht="12.75">
      <c r="A171" s="32"/>
      <c r="B171" s="32"/>
      <c r="C171" s="32"/>
    </row>
    <row r="172" spans="1:3" ht="12.75">
      <c r="A172" s="32"/>
      <c r="B172" s="32"/>
      <c r="C172" s="32"/>
    </row>
    <row r="173" spans="1:3" ht="12.75">
      <c r="A173" s="32"/>
      <c r="B173" s="32"/>
      <c r="C173" s="32"/>
    </row>
    <row r="174" spans="1:3" ht="12.75">
      <c r="A174" s="32"/>
      <c r="B174" s="32"/>
      <c r="C174" s="32"/>
    </row>
    <row r="175" spans="1:3" ht="12.75">
      <c r="A175" s="32"/>
      <c r="B175" s="32"/>
      <c r="C175" s="32"/>
    </row>
    <row r="176" spans="1:3" ht="12.75">
      <c r="A176" s="32"/>
      <c r="B176" s="32"/>
      <c r="C176" s="32"/>
    </row>
    <row r="177" spans="1:3" ht="12.75">
      <c r="A177" s="32"/>
      <c r="B177" s="32"/>
      <c r="C177" s="32"/>
    </row>
    <row r="178" spans="1:3" ht="12.75">
      <c r="A178" s="32"/>
      <c r="B178" s="32"/>
      <c r="C178" s="32"/>
    </row>
    <row r="179" spans="1:3" ht="12.75">
      <c r="A179" s="32"/>
      <c r="B179" s="32"/>
      <c r="C179" s="32"/>
    </row>
    <row r="180" spans="1:3" ht="12.75">
      <c r="A180" s="32"/>
      <c r="B180" s="32"/>
      <c r="C180" s="32"/>
    </row>
    <row r="181" spans="1:3" ht="12.75">
      <c r="A181" s="32"/>
      <c r="B181" s="32"/>
      <c r="C181" s="32"/>
    </row>
    <row r="182" spans="1:3" ht="12.75">
      <c r="A182" s="32"/>
      <c r="B182" s="32"/>
      <c r="C182" s="32"/>
    </row>
    <row r="183" spans="1:3" ht="12.75">
      <c r="A183" s="32"/>
      <c r="B183" s="32"/>
      <c r="C183" s="32"/>
    </row>
    <row r="184" spans="1:3" ht="12.75">
      <c r="A184" s="32"/>
      <c r="B184" s="32"/>
      <c r="C184" s="32"/>
    </row>
    <row r="185" spans="1:3" ht="12.75">
      <c r="A185" s="32"/>
      <c r="B185" s="32"/>
      <c r="C185" s="32"/>
    </row>
    <row r="186" spans="1:3" ht="12.75">
      <c r="A186" s="32"/>
      <c r="B186" s="32"/>
      <c r="C186" s="32"/>
    </row>
    <row r="187" spans="1:3" ht="12.75">
      <c r="A187" s="32"/>
      <c r="B187" s="32"/>
      <c r="C187" s="32"/>
    </row>
    <row r="188" spans="1:3" ht="12.75">
      <c r="A188" s="32"/>
      <c r="B188" s="32"/>
      <c r="C188" s="32"/>
    </row>
    <row r="189" spans="1:3" ht="12.75">
      <c r="A189" s="32"/>
      <c r="B189" s="32"/>
      <c r="C189" s="32"/>
    </row>
    <row r="190" spans="1:3" ht="12.75">
      <c r="A190" s="32"/>
      <c r="B190" s="32"/>
      <c r="C190" s="32"/>
    </row>
    <row r="191" spans="1:3" ht="12.75">
      <c r="A191" s="32"/>
      <c r="B191" s="32"/>
      <c r="C191" s="32"/>
    </row>
    <row r="192" spans="1:3" ht="12.75">
      <c r="A192" s="32"/>
      <c r="B192" s="32"/>
      <c r="C192" s="32"/>
    </row>
    <row r="193" spans="1:3" ht="12.75">
      <c r="A193" s="32"/>
      <c r="B193" s="32"/>
      <c r="C193" s="32"/>
    </row>
    <row r="194" spans="1:3" ht="12.75">
      <c r="A194" s="32"/>
      <c r="B194" s="32"/>
      <c r="C194" s="32"/>
    </row>
    <row r="195" spans="1:3" ht="12.75">
      <c r="A195" s="32"/>
      <c r="B195" s="32"/>
      <c r="C195" s="32"/>
    </row>
    <row r="196" spans="1:3" ht="12.75">
      <c r="A196" s="32"/>
      <c r="B196" s="32"/>
      <c r="C196" s="32"/>
    </row>
    <row r="197" spans="1:3" ht="12.75">
      <c r="A197" s="32"/>
      <c r="B197" s="32"/>
      <c r="C197" s="32"/>
    </row>
    <row r="198" spans="1:3" ht="12.75">
      <c r="A198" s="32"/>
      <c r="B198" s="32"/>
      <c r="C198" s="32"/>
    </row>
    <row r="199" spans="1:3" ht="12.75">
      <c r="A199" s="32"/>
      <c r="B199" s="32"/>
      <c r="C199" s="32"/>
    </row>
    <row r="200" spans="1:3" ht="12.75">
      <c r="A200" s="32"/>
      <c r="B200" s="32"/>
      <c r="C200" s="32"/>
    </row>
    <row r="201" spans="1:3" ht="12.75">
      <c r="A201" s="32"/>
      <c r="B201" s="32"/>
      <c r="C201" s="32"/>
    </row>
  </sheetData>
  <mergeCells count="10">
    <mergeCell ref="B52:C52"/>
    <mergeCell ref="A54:C54"/>
    <mergeCell ref="A8:D8"/>
    <mergeCell ref="A9:D9"/>
    <mergeCell ref="A21:C21"/>
    <mergeCell ref="B22:C22"/>
    <mergeCell ref="A22:A40"/>
    <mergeCell ref="B23:B36"/>
    <mergeCell ref="A49:A50"/>
    <mergeCell ref="A51:C51"/>
  </mergeCells>
  <printOptions/>
  <pageMargins left="0.53" right="0.2" top="0.22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2008-12-04T13:39:00Z</cp:lastPrinted>
  <dcterms:created xsi:type="dcterms:W3CDTF">2008-12-19T10:20:46Z</dcterms:created>
  <dcterms:modified xsi:type="dcterms:W3CDTF">2008-12-19T10:20:46Z</dcterms:modified>
  <cp:category/>
  <cp:version/>
  <cp:contentType/>
  <cp:contentStatus/>
</cp:coreProperties>
</file>